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155" windowHeight="70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<sst xmlns="http://schemas.openxmlformats.org/spreadsheetml/2006/main" count="112" uniqueCount="64">
  <si>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Jäsenseurakuntien hautaustïlastot vuodelta 2011</t>
  </si>
  <si>
    <t>arkut</t>
  </si>
  <si>
    <t>uurnat</t>
  </si>
  <si>
    <t>Seurakunnat, joissa yli 200 hautausta / vuosi</t>
  </si>
  <si>
    <t>Espoo</t>
  </si>
  <si>
    <t>Hamina</t>
  </si>
  <si>
    <t>Heinola</t>
  </si>
  <si>
    <t>Helsinki</t>
  </si>
  <si>
    <t>Hämeenlinna</t>
  </si>
  <si>
    <t>Imatra</t>
  </si>
  <si>
    <t>Joensuu</t>
  </si>
  <si>
    <t>Järvenpää</t>
  </si>
  <si>
    <t>Jyväskylä</t>
  </si>
  <si>
    <t>Kajaani</t>
  </si>
  <si>
    <t>Kemi</t>
  </si>
  <si>
    <t>Kokkola</t>
  </si>
  <si>
    <t>Kotka</t>
  </si>
  <si>
    <t>Kouvola</t>
  </si>
  <si>
    <t>Kuopio</t>
  </si>
  <si>
    <t>Lahti</t>
  </si>
  <si>
    <t>Lappeenranta</t>
  </si>
  <si>
    <t>Lohja</t>
  </si>
  <si>
    <t>Mikkeli</t>
  </si>
  <si>
    <t>Nokia</t>
  </si>
  <si>
    <t>Oulu</t>
  </si>
  <si>
    <t>Pieksämäki</t>
  </si>
  <si>
    <t>Pietarsaari</t>
  </si>
  <si>
    <t>Pori</t>
  </si>
  <si>
    <t>Porvoo</t>
  </si>
  <si>
    <t>Raasepori</t>
  </si>
  <si>
    <t>Rauma</t>
  </si>
  <si>
    <t>Riihimäki</t>
  </si>
  <si>
    <t>Rovaniemi</t>
  </si>
  <si>
    <t>Salo</t>
  </si>
  <si>
    <t>Seinäjoki</t>
  </si>
  <si>
    <t>Sääksmäki</t>
  </si>
  <si>
    <t>Tampere</t>
  </si>
  <si>
    <t>Turku-Kaarina</t>
  </si>
  <si>
    <t>Tuusula</t>
  </si>
  <si>
    <t>Vaasa</t>
  </si>
  <si>
    <t>Vantaa</t>
  </si>
  <si>
    <t>Varkaus</t>
  </si>
  <si>
    <t>Ylä-Savo</t>
  </si>
  <si>
    <t>Jäsenseurakuntien hautaustilastot vuodelta 2012</t>
  </si>
  <si>
    <t>yht</t>
  </si>
  <si>
    <t>tuhk.</t>
  </si>
  <si>
    <t>%</t>
  </si>
  <si>
    <t>muis-</t>
  </si>
  <si>
    <t>tolehto</t>
  </si>
  <si>
    <t>kolum-</t>
  </si>
  <si>
    <t>baario</t>
  </si>
  <si>
    <t>haudat</t>
  </si>
  <si>
    <t>uurna</t>
  </si>
  <si>
    <t>vanh.</t>
  </si>
  <si>
    <t>arkkuh</t>
  </si>
  <si>
    <t>sirot-</t>
  </si>
  <si>
    <t>telu</t>
  </si>
  <si>
    <t>yht.</t>
  </si>
  <si>
    <t>Kangasala</t>
  </si>
  <si>
    <t>(kallioh.)</t>
  </si>
  <si>
    <t>Jäsenseurakuntien hautaustilastot vuodelta 2013</t>
  </si>
  <si>
    <t>Jäsenseurakuntien hautaustilastot vuodelta 2014</t>
  </si>
  <si>
    <t>Raisio</t>
  </si>
  <si>
    <t>Nurmijärvi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</si>
</sst>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AC49" sqref="AC49"/>
    </sheetView>
  </sheetViews>
  <sheetFormatPr defaultColWidth="9.140625" defaultRowHeight="15"/>
  <cols>
    <col min="1" max="1" width="16.421875" style="0" customWidth="1"/>
    <col min="2" max="2" width="8.00390625" style="0" hidden="1" customWidth="1"/>
    <col min="3" max="3" width="7.7109375" style="0" hidden="1" customWidth="1"/>
    <col min="4" max="5" width="7.28125" style="0" hidden="1" customWidth="1"/>
    <col min="6" max="6" width="7.7109375" style="0" hidden="1" customWidth="1"/>
    <col min="7" max="7" width="7.421875" style="0" hidden="1" customWidth="1"/>
    <col min="8" max="9" width="6.7109375" style="0" hidden="1" customWidth="1"/>
    <col min="10" max="10" width="5.7109375" style="0" hidden="1" customWidth="1"/>
    <col min="11" max="11" width="9.140625" style="0" hidden="1" customWidth="1"/>
    <col min="12" max="12" width="5.8515625" style="8" hidden="1" customWidth="1"/>
    <col min="13" max="13" width="6.8515625" style="0" hidden="1" customWidth="1"/>
    <col min="14" max="14" width="6.421875" style="0" hidden="1" customWidth="1"/>
    <col min="15" max="15" width="6.140625" style="0" hidden="1" customWidth="1"/>
    <col min="16" max="16" width="7.140625" style="0" hidden="1" customWidth="1"/>
    <col min="17" max="17" width="6.28125" style="0" hidden="1" customWidth="1"/>
    <col min="18" max="18" width="6.57421875" style="0" hidden="1" customWidth="1"/>
    <col min="19" max="19" width="6.421875" style="0" hidden="1" customWidth="1"/>
    <col min="20" max="20" width="5.140625" style="0" hidden="1" customWidth="1"/>
    <col min="30" max="30" width="9.140625" style="8" customWidth="1"/>
    <col min="38" max="38" width="9.140625" style="14" customWidth="1"/>
  </cols>
  <sheetData>
    <row r="1" spans="1:20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11"/>
      <c r="M1" s="12"/>
      <c r="N1" s="12"/>
      <c r="O1" s="12"/>
      <c r="P1" s="12"/>
      <c r="Q1" s="12"/>
      <c r="R1" s="12"/>
      <c r="S1" s="12"/>
      <c r="T1" s="13"/>
    </row>
    <row r="2" spans="1:20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M2" s="5"/>
      <c r="N2" s="5"/>
      <c r="O2" s="5"/>
      <c r="P2" s="5"/>
      <c r="Q2" s="5"/>
      <c r="R2" s="5"/>
      <c r="S2" s="5"/>
      <c r="T2" s="14"/>
    </row>
    <row r="3" spans="1:37" ht="18.75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0" t="s">
        <v>43</v>
      </c>
      <c r="M3" s="15"/>
      <c r="N3" s="15"/>
      <c r="O3" s="15"/>
      <c r="P3" s="15"/>
      <c r="Q3" s="15"/>
      <c r="R3" s="5"/>
      <c r="S3" s="5"/>
      <c r="T3" s="14"/>
      <c r="U3" s="10" t="s">
        <v>60</v>
      </c>
      <c r="V3" s="15"/>
      <c r="W3" s="15"/>
      <c r="X3" s="15"/>
      <c r="Y3" s="15"/>
      <c r="Z3" s="15"/>
      <c r="AA3" s="5"/>
      <c r="AB3" s="5"/>
      <c r="AC3" s="5"/>
      <c r="AD3" s="10" t="s">
        <v>61</v>
      </c>
      <c r="AE3" s="15"/>
      <c r="AF3" s="15"/>
      <c r="AG3" s="15"/>
      <c r="AH3" s="15"/>
      <c r="AI3" s="15"/>
      <c r="AJ3" s="5"/>
      <c r="AK3" s="5"/>
    </row>
    <row r="4" spans="1:37" ht="18.75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0" t="s">
        <v>3</v>
      </c>
      <c r="M4" s="15"/>
      <c r="N4" s="15"/>
      <c r="O4" s="15"/>
      <c r="P4" s="15"/>
      <c r="Q4" s="15"/>
      <c r="R4" s="5"/>
      <c r="S4" s="5"/>
      <c r="T4" s="14"/>
      <c r="U4" s="10" t="s">
        <v>3</v>
      </c>
      <c r="V4" s="15"/>
      <c r="W4" s="15"/>
      <c r="X4" s="15"/>
      <c r="Y4" s="15"/>
      <c r="Z4" s="15"/>
      <c r="AA4" s="5"/>
      <c r="AB4" s="5"/>
      <c r="AD4" s="10" t="s">
        <v>3</v>
      </c>
      <c r="AE4" s="15"/>
      <c r="AF4" s="15"/>
      <c r="AG4" s="15"/>
      <c r="AH4" s="15"/>
      <c r="AI4" s="15"/>
      <c r="AJ4" s="5"/>
      <c r="AK4" s="5"/>
    </row>
    <row r="5" spans="1:38" ht="15">
      <c r="A5" s="4"/>
      <c r="B5" s="5"/>
      <c r="C5" s="5"/>
      <c r="D5" s="5"/>
      <c r="E5" s="5" t="s">
        <v>45</v>
      </c>
      <c r="F5" s="5" t="s">
        <v>47</v>
      </c>
      <c r="G5" s="5" t="s">
        <v>49</v>
      </c>
      <c r="H5" s="7" t="s">
        <v>52</v>
      </c>
      <c r="I5" s="7" t="s">
        <v>53</v>
      </c>
      <c r="J5" s="7" t="s">
        <v>55</v>
      </c>
      <c r="K5" s="5"/>
      <c r="M5" s="5"/>
      <c r="N5" s="5"/>
      <c r="O5" s="5" t="s">
        <v>45</v>
      </c>
      <c r="P5" s="5" t="s">
        <v>47</v>
      </c>
      <c r="Q5" s="5" t="s">
        <v>49</v>
      </c>
      <c r="R5" s="5" t="s">
        <v>52</v>
      </c>
      <c r="S5" s="5" t="s">
        <v>53</v>
      </c>
      <c r="T5" s="14" t="s">
        <v>55</v>
      </c>
      <c r="U5" s="8"/>
      <c r="V5" s="5"/>
      <c r="W5" s="5"/>
      <c r="X5" s="5" t="s">
        <v>45</v>
      </c>
      <c r="Y5" s="5" t="s">
        <v>47</v>
      </c>
      <c r="Z5" s="5" t="s">
        <v>49</v>
      </c>
      <c r="AA5" s="5" t="s">
        <v>52</v>
      </c>
      <c r="AB5" s="5" t="s">
        <v>53</v>
      </c>
      <c r="AC5" s="5" t="s">
        <v>55</v>
      </c>
      <c r="AE5" s="5"/>
      <c r="AF5" s="5"/>
      <c r="AG5" s="5" t="s">
        <v>45</v>
      </c>
      <c r="AH5" s="5" t="s">
        <v>47</v>
      </c>
      <c r="AI5" s="5" t="s">
        <v>49</v>
      </c>
      <c r="AJ5" s="5" t="s">
        <v>52</v>
      </c>
      <c r="AK5" s="5" t="s">
        <v>53</v>
      </c>
      <c r="AL5" s="14" t="s">
        <v>55</v>
      </c>
    </row>
    <row r="6" spans="1:38" ht="15">
      <c r="A6" s="4"/>
      <c r="B6" s="5" t="s">
        <v>1</v>
      </c>
      <c r="C6" s="5" t="s">
        <v>2</v>
      </c>
      <c r="D6" s="5" t="s">
        <v>57</v>
      </c>
      <c r="E6" s="5" t="s">
        <v>46</v>
      </c>
      <c r="F6" s="5" t="s">
        <v>48</v>
      </c>
      <c r="G6" s="5" t="s">
        <v>50</v>
      </c>
      <c r="H6" s="5" t="s">
        <v>51</v>
      </c>
      <c r="I6" s="5" t="s">
        <v>54</v>
      </c>
      <c r="J6" s="5" t="s">
        <v>56</v>
      </c>
      <c r="K6" s="5"/>
      <c r="L6" s="9" t="s">
        <v>1</v>
      </c>
      <c r="M6" s="7" t="s">
        <v>2</v>
      </c>
      <c r="N6" s="7" t="s">
        <v>44</v>
      </c>
      <c r="O6" s="7" t="s">
        <v>46</v>
      </c>
      <c r="P6" s="7" t="s">
        <v>48</v>
      </c>
      <c r="Q6" s="7" t="s">
        <v>50</v>
      </c>
      <c r="R6" s="7" t="s">
        <v>51</v>
      </c>
      <c r="S6" s="7" t="s">
        <v>54</v>
      </c>
      <c r="T6" s="16" t="s">
        <v>56</v>
      </c>
      <c r="U6" s="9" t="s">
        <v>1</v>
      </c>
      <c r="V6" s="7" t="s">
        <v>2</v>
      </c>
      <c r="W6" s="7" t="s">
        <v>44</v>
      </c>
      <c r="X6" s="7" t="s">
        <v>46</v>
      </c>
      <c r="Y6" s="7" t="s">
        <v>48</v>
      </c>
      <c r="Z6" s="7" t="s">
        <v>50</v>
      </c>
      <c r="AA6" s="7" t="s">
        <v>51</v>
      </c>
      <c r="AB6" s="7" t="s">
        <v>54</v>
      </c>
      <c r="AC6" s="7" t="s">
        <v>56</v>
      </c>
      <c r="AD6" s="9" t="s">
        <v>1</v>
      </c>
      <c r="AE6" s="7" t="s">
        <v>2</v>
      </c>
      <c r="AF6" s="7" t="s">
        <v>44</v>
      </c>
      <c r="AG6" s="7" t="s">
        <v>46</v>
      </c>
      <c r="AH6" s="7" t="s">
        <v>48</v>
      </c>
      <c r="AI6" s="7" t="s">
        <v>50</v>
      </c>
      <c r="AJ6" s="7" t="s">
        <v>51</v>
      </c>
      <c r="AK6" s="7" t="s">
        <v>54</v>
      </c>
      <c r="AL6" s="16" t="s">
        <v>56</v>
      </c>
    </row>
    <row r="7" spans="1:37" ht="15">
      <c r="A7" s="4" t="s">
        <v>4</v>
      </c>
      <c r="B7" s="5">
        <v>208</v>
      </c>
      <c r="C7" s="5">
        <v>690</v>
      </c>
      <c r="D7" s="5">
        <v>898</v>
      </c>
      <c r="E7" s="6">
        <f>SUM(C7*100/D7)</f>
        <v>76.83741648106904</v>
      </c>
      <c r="F7" s="5">
        <v>62</v>
      </c>
      <c r="G7" s="5">
        <v>12</v>
      </c>
      <c r="H7" s="5"/>
      <c r="I7" s="5">
        <v>574</v>
      </c>
      <c r="J7" s="5">
        <v>42</v>
      </c>
      <c r="K7" s="5"/>
      <c r="L7" s="8">
        <v>196</v>
      </c>
      <c r="M7" s="7">
        <v>742</v>
      </c>
      <c r="N7" s="7">
        <v>938</v>
      </c>
      <c r="O7" s="7">
        <v>79.1</v>
      </c>
      <c r="P7" s="7">
        <v>78</v>
      </c>
      <c r="Q7" s="7">
        <v>18</v>
      </c>
      <c r="R7" s="5"/>
      <c r="S7" s="5">
        <v>607</v>
      </c>
      <c r="T7" s="14">
        <v>39</v>
      </c>
      <c r="U7" s="7">
        <v>172</v>
      </c>
      <c r="V7" s="7">
        <v>725</v>
      </c>
      <c r="W7" s="7">
        <v>897</v>
      </c>
      <c r="X7" s="7">
        <v>80.8</v>
      </c>
      <c r="Y7" s="7">
        <v>113</v>
      </c>
      <c r="Z7" s="7">
        <v>21</v>
      </c>
      <c r="AB7">
        <v>591</v>
      </c>
      <c r="AD7" s="8">
        <v>193</v>
      </c>
      <c r="AE7" s="7">
        <v>686</v>
      </c>
      <c r="AF7" s="7">
        <v>879</v>
      </c>
      <c r="AG7" s="7">
        <v>78.04</v>
      </c>
      <c r="AH7" s="7">
        <v>109</v>
      </c>
      <c r="AI7" s="7">
        <v>16</v>
      </c>
      <c r="AK7">
        <v>561</v>
      </c>
    </row>
    <row r="8" spans="1:37" ht="15">
      <c r="A8" s="4" t="s">
        <v>5</v>
      </c>
      <c r="B8" s="5">
        <v>228</v>
      </c>
      <c r="C8" s="5">
        <v>111</v>
      </c>
      <c r="D8" s="5">
        <v>339</v>
      </c>
      <c r="E8" s="6">
        <f>SUM(C8*100/D8)</f>
        <v>32.743362831858406</v>
      </c>
      <c r="F8" s="5">
        <v>6</v>
      </c>
      <c r="G8" s="5"/>
      <c r="H8" s="5">
        <v>25</v>
      </c>
      <c r="I8" s="5">
        <v>75</v>
      </c>
      <c r="J8" s="5">
        <v>5</v>
      </c>
      <c r="K8" s="5"/>
      <c r="L8" s="9">
        <v>222</v>
      </c>
      <c r="M8" s="7">
        <v>119</v>
      </c>
      <c r="N8" s="7">
        <v>341</v>
      </c>
      <c r="O8" s="7">
        <v>34.9</v>
      </c>
      <c r="P8" s="7">
        <v>7</v>
      </c>
      <c r="Q8" s="5"/>
      <c r="R8" s="5">
        <v>34</v>
      </c>
      <c r="S8" s="5">
        <v>71</v>
      </c>
      <c r="T8" s="14">
        <v>7</v>
      </c>
      <c r="U8" s="7">
        <v>212</v>
      </c>
      <c r="V8" s="7">
        <v>135</v>
      </c>
      <c r="W8" s="7">
        <v>347</v>
      </c>
      <c r="X8" s="7">
        <v>38.9</v>
      </c>
      <c r="Y8" s="7">
        <v>7</v>
      </c>
      <c r="AA8">
        <v>41</v>
      </c>
      <c r="AB8">
        <v>82</v>
      </c>
      <c r="AC8">
        <v>5</v>
      </c>
      <c r="AD8" s="8">
        <v>206</v>
      </c>
      <c r="AE8" s="7">
        <v>127</v>
      </c>
      <c r="AF8" s="7">
        <v>333</v>
      </c>
      <c r="AG8" s="7">
        <v>38.14</v>
      </c>
      <c r="AH8" s="7">
        <v>14</v>
      </c>
      <c r="AJ8">
        <v>40</v>
      </c>
      <c r="AK8">
        <v>73</v>
      </c>
    </row>
    <row r="9" spans="1:38" ht="15">
      <c r="A9" s="4" t="s">
        <v>6</v>
      </c>
      <c r="B9" s="5">
        <v>118</v>
      </c>
      <c r="C9" s="5">
        <v>132</v>
      </c>
      <c r="D9" s="5">
        <v>250</v>
      </c>
      <c r="E9" s="6">
        <f>SUM(C9*100/D9)</f>
        <v>52.8</v>
      </c>
      <c r="F9" s="5">
        <v>51</v>
      </c>
      <c r="G9" s="5"/>
      <c r="H9" s="5"/>
      <c r="I9" s="5">
        <v>79</v>
      </c>
      <c r="J9" s="5">
        <v>2</v>
      </c>
      <c r="K9" s="5"/>
      <c r="L9" s="8">
        <v>114</v>
      </c>
      <c r="M9" s="5">
        <v>132</v>
      </c>
      <c r="N9" s="5">
        <v>246</v>
      </c>
      <c r="O9" s="5">
        <v>53.7</v>
      </c>
      <c r="P9" s="5">
        <v>45</v>
      </c>
      <c r="Q9" s="5"/>
      <c r="R9" s="5"/>
      <c r="S9" s="5"/>
      <c r="T9" s="14">
        <v>5</v>
      </c>
      <c r="U9">
        <v>134</v>
      </c>
      <c r="V9">
        <v>126</v>
      </c>
      <c r="W9">
        <v>260</v>
      </c>
      <c r="X9">
        <v>48.5</v>
      </c>
      <c r="Y9">
        <v>34</v>
      </c>
      <c r="AC9">
        <v>5</v>
      </c>
      <c r="AD9" s="8">
        <v>125</v>
      </c>
      <c r="AE9">
        <v>133</v>
      </c>
      <c r="AF9">
        <v>258</v>
      </c>
      <c r="AG9">
        <v>51.55</v>
      </c>
      <c r="AH9">
        <v>52</v>
      </c>
      <c r="AK9">
        <v>76</v>
      </c>
      <c r="AL9" s="14">
        <v>5</v>
      </c>
    </row>
    <row r="10" spans="1:37" ht="15">
      <c r="A10" s="4" t="s">
        <v>7</v>
      </c>
      <c r="B10" s="5">
        <v>917</v>
      </c>
      <c r="C10" s="5">
        <v>3954</v>
      </c>
      <c r="D10" s="5">
        <v>4924</v>
      </c>
      <c r="E10" s="6">
        <f aca="true" t="shared" si="0" ref="E10:E48">SUM(C10*100/D10)</f>
        <v>80.30056864337936</v>
      </c>
      <c r="F10" s="5">
        <v>901</v>
      </c>
      <c r="G10" s="5">
        <v>40</v>
      </c>
      <c r="H10" s="5"/>
      <c r="I10" s="5"/>
      <c r="J10" s="5"/>
      <c r="K10" s="5"/>
      <c r="L10" s="8">
        <v>847</v>
      </c>
      <c r="M10" s="7">
        <v>3816</v>
      </c>
      <c r="N10" s="7">
        <v>4663</v>
      </c>
      <c r="O10" s="7">
        <v>81.8</v>
      </c>
      <c r="P10" s="7">
        <v>874</v>
      </c>
      <c r="Q10" s="7">
        <v>36</v>
      </c>
      <c r="R10" s="5"/>
      <c r="S10" s="17" t="s">
        <v>59</v>
      </c>
      <c r="T10">
        <v>14</v>
      </c>
      <c r="U10">
        <v>846</v>
      </c>
      <c r="V10">
        <v>3923</v>
      </c>
      <c r="W10">
        <v>4769</v>
      </c>
      <c r="X10">
        <v>82.3</v>
      </c>
      <c r="Y10">
        <v>769</v>
      </c>
      <c r="Z10">
        <v>24</v>
      </c>
      <c r="AB10" s="18" t="s">
        <v>59</v>
      </c>
      <c r="AC10">
        <v>13</v>
      </c>
      <c r="AD10" s="8">
        <v>848</v>
      </c>
      <c r="AE10" s="7">
        <v>3970</v>
      </c>
      <c r="AF10" s="7">
        <v>4818</v>
      </c>
      <c r="AG10" s="7">
        <v>82.4</v>
      </c>
      <c r="AH10" s="7">
        <v>873</v>
      </c>
      <c r="AI10" s="7">
        <v>32</v>
      </c>
      <c r="AK10">
        <v>3065</v>
      </c>
    </row>
    <row r="11" spans="1:34" ht="15">
      <c r="A11" s="4" t="s">
        <v>8</v>
      </c>
      <c r="B11" s="5">
        <v>266</v>
      </c>
      <c r="C11" s="5">
        <v>390</v>
      </c>
      <c r="D11" s="5">
        <v>656</v>
      </c>
      <c r="E11" s="6">
        <f t="shared" si="0"/>
        <v>59.451219512195124</v>
      </c>
      <c r="F11" s="5">
        <v>151</v>
      </c>
      <c r="G11" s="5"/>
      <c r="H11" s="5"/>
      <c r="I11" s="5"/>
      <c r="J11" s="5"/>
      <c r="K11" s="5"/>
      <c r="L11" s="8">
        <v>315</v>
      </c>
      <c r="M11" s="7">
        <v>424</v>
      </c>
      <c r="N11" s="7">
        <v>733</v>
      </c>
      <c r="O11" s="7">
        <v>57.8</v>
      </c>
      <c r="P11" s="7">
        <v>145</v>
      </c>
      <c r="Q11" s="5"/>
      <c r="R11" s="5"/>
      <c r="S11" s="5"/>
      <c r="T11" s="14"/>
      <c r="U11">
        <v>300</v>
      </c>
      <c r="V11">
        <v>515</v>
      </c>
      <c r="W11">
        <v>815</v>
      </c>
      <c r="X11">
        <v>63.2</v>
      </c>
      <c r="Y11">
        <v>194</v>
      </c>
      <c r="AD11" s="8">
        <v>251</v>
      </c>
      <c r="AE11">
        <v>466</v>
      </c>
      <c r="AF11">
        <v>717</v>
      </c>
      <c r="AG11">
        <v>65</v>
      </c>
      <c r="AH11">
        <v>173</v>
      </c>
    </row>
    <row r="12" spans="1:34" ht="15">
      <c r="A12" s="4" t="s">
        <v>9</v>
      </c>
      <c r="B12" s="5">
        <v>152</v>
      </c>
      <c r="C12" s="5">
        <v>193</v>
      </c>
      <c r="D12" s="5">
        <v>345</v>
      </c>
      <c r="E12" s="6">
        <f t="shared" si="0"/>
        <v>55.94202898550725</v>
      </c>
      <c r="F12" s="5">
        <v>59</v>
      </c>
      <c r="G12" s="5"/>
      <c r="H12" s="5">
        <v>23</v>
      </c>
      <c r="I12" s="5">
        <v>111</v>
      </c>
      <c r="J12" s="5"/>
      <c r="K12" s="5"/>
      <c r="L12" s="8">
        <v>148</v>
      </c>
      <c r="M12" s="5">
        <v>212</v>
      </c>
      <c r="N12" s="5">
        <v>360</v>
      </c>
      <c r="O12" s="5">
        <v>58.9</v>
      </c>
      <c r="P12" s="5">
        <v>74</v>
      </c>
      <c r="Q12" s="5"/>
      <c r="R12" s="5"/>
      <c r="S12" s="5">
        <v>138</v>
      </c>
      <c r="T12" s="14"/>
      <c r="U12">
        <v>129</v>
      </c>
      <c r="V12">
        <v>203</v>
      </c>
      <c r="W12">
        <v>332</v>
      </c>
      <c r="X12">
        <v>61.1</v>
      </c>
      <c r="Y12">
        <v>20</v>
      </c>
      <c r="AB12">
        <v>183</v>
      </c>
      <c r="AD12" s="8">
        <v>137</v>
      </c>
      <c r="AE12">
        <v>222</v>
      </c>
      <c r="AF12">
        <v>359</v>
      </c>
      <c r="AG12">
        <v>61.84</v>
      </c>
      <c r="AH12">
        <v>82</v>
      </c>
    </row>
    <row r="13" spans="1:37" ht="15">
      <c r="A13" s="4" t="s">
        <v>10</v>
      </c>
      <c r="B13" s="5">
        <v>380</v>
      </c>
      <c r="C13" s="5">
        <v>201</v>
      </c>
      <c r="D13" s="5">
        <v>581</v>
      </c>
      <c r="E13" s="6">
        <f t="shared" si="0"/>
        <v>34.59552495697074</v>
      </c>
      <c r="F13" s="5">
        <v>31</v>
      </c>
      <c r="G13" s="5"/>
      <c r="H13" s="5"/>
      <c r="I13" s="5"/>
      <c r="J13" s="5"/>
      <c r="K13" s="5"/>
      <c r="L13" s="8">
        <v>396</v>
      </c>
      <c r="M13" s="5">
        <v>223</v>
      </c>
      <c r="N13" s="5">
        <v>618</v>
      </c>
      <c r="O13" s="5">
        <v>36.1</v>
      </c>
      <c r="P13" s="5">
        <v>52</v>
      </c>
      <c r="Q13" s="5"/>
      <c r="R13" s="5"/>
      <c r="S13" s="5"/>
      <c r="T13" s="14"/>
      <c r="U13">
        <v>395</v>
      </c>
      <c r="V13">
        <v>239</v>
      </c>
      <c r="W13">
        <v>634</v>
      </c>
      <c r="X13">
        <v>37.7</v>
      </c>
      <c r="Y13">
        <v>62</v>
      </c>
      <c r="AB13">
        <v>177</v>
      </c>
      <c r="AD13" s="8">
        <v>395</v>
      </c>
      <c r="AE13">
        <v>254</v>
      </c>
      <c r="AF13">
        <v>649</v>
      </c>
      <c r="AG13">
        <v>39.14</v>
      </c>
      <c r="AH13">
        <v>62</v>
      </c>
      <c r="AK13">
        <v>192</v>
      </c>
    </row>
    <row r="14" spans="1:38" ht="15">
      <c r="A14" s="4" t="s">
        <v>11</v>
      </c>
      <c r="B14" s="5">
        <v>100</v>
      </c>
      <c r="C14" s="5">
        <v>107</v>
      </c>
      <c r="D14" s="5">
        <v>207</v>
      </c>
      <c r="E14" s="6">
        <f t="shared" si="0"/>
        <v>51.690821256038646</v>
      </c>
      <c r="F14" s="5">
        <v>5</v>
      </c>
      <c r="G14" s="5"/>
      <c r="H14" s="5"/>
      <c r="I14" s="5"/>
      <c r="J14" s="5">
        <v>33</v>
      </c>
      <c r="K14" s="5"/>
      <c r="L14" s="8">
        <v>109</v>
      </c>
      <c r="M14" s="5">
        <v>107</v>
      </c>
      <c r="N14" s="5">
        <v>216</v>
      </c>
      <c r="O14" s="5">
        <v>49.5</v>
      </c>
      <c r="P14" s="5">
        <v>2</v>
      </c>
      <c r="Q14" s="5"/>
      <c r="R14" s="5"/>
      <c r="S14" s="5"/>
      <c r="T14" s="14">
        <v>36</v>
      </c>
      <c r="U14">
        <v>88</v>
      </c>
      <c r="V14">
        <v>124</v>
      </c>
      <c r="W14">
        <v>212</v>
      </c>
      <c r="X14">
        <v>58.5</v>
      </c>
      <c r="Y14">
        <v>2</v>
      </c>
      <c r="AC14">
        <v>33</v>
      </c>
      <c r="AD14" s="8">
        <v>102</v>
      </c>
      <c r="AE14">
        <v>119</v>
      </c>
      <c r="AF14">
        <v>221</v>
      </c>
      <c r="AG14">
        <v>53.85</v>
      </c>
      <c r="AH14">
        <v>2</v>
      </c>
      <c r="AL14" s="14">
        <v>48</v>
      </c>
    </row>
    <row r="15" spans="1:38" ht="15">
      <c r="A15" s="4" t="s">
        <v>12</v>
      </c>
      <c r="B15" s="5">
        <v>527</v>
      </c>
      <c r="C15" s="5">
        <v>458</v>
      </c>
      <c r="D15" s="5">
        <v>985</v>
      </c>
      <c r="E15" s="6">
        <f t="shared" si="0"/>
        <v>46.49746192893401</v>
      </c>
      <c r="F15" s="5">
        <v>32</v>
      </c>
      <c r="G15" s="5">
        <v>7</v>
      </c>
      <c r="H15" s="5">
        <v>130</v>
      </c>
      <c r="I15" s="5">
        <v>229</v>
      </c>
      <c r="J15" s="5">
        <v>60</v>
      </c>
      <c r="K15" s="5"/>
      <c r="L15" s="9">
        <v>488</v>
      </c>
      <c r="M15" s="7">
        <v>428</v>
      </c>
      <c r="N15" s="7">
        <v>916</v>
      </c>
      <c r="O15" s="7">
        <v>46.7</v>
      </c>
      <c r="P15" s="7">
        <v>23</v>
      </c>
      <c r="Q15" s="7">
        <v>10</v>
      </c>
      <c r="R15" s="7">
        <v>126</v>
      </c>
      <c r="S15" s="7">
        <v>207</v>
      </c>
      <c r="T15" s="16">
        <v>62</v>
      </c>
      <c r="U15" s="7">
        <v>438</v>
      </c>
      <c r="V15" s="7">
        <v>443</v>
      </c>
      <c r="W15" s="7">
        <v>881</v>
      </c>
      <c r="X15" s="7">
        <v>50.3</v>
      </c>
      <c r="Y15" s="7">
        <v>28</v>
      </c>
      <c r="Z15" s="7">
        <v>7</v>
      </c>
      <c r="AA15" s="7">
        <v>140</v>
      </c>
      <c r="AB15" s="7">
        <v>227</v>
      </c>
      <c r="AC15" s="7">
        <v>41</v>
      </c>
      <c r="AD15" s="8">
        <v>450</v>
      </c>
      <c r="AE15" s="7">
        <v>497</v>
      </c>
      <c r="AF15" s="7">
        <v>947</v>
      </c>
      <c r="AG15" s="7">
        <v>52.48</v>
      </c>
      <c r="AH15" s="7">
        <v>16</v>
      </c>
      <c r="AI15" s="7">
        <v>8</v>
      </c>
      <c r="AJ15" s="7">
        <v>169</v>
      </c>
      <c r="AK15" s="7">
        <v>241</v>
      </c>
      <c r="AL15" s="14">
        <v>63</v>
      </c>
    </row>
    <row r="16" spans="1:37" ht="15">
      <c r="A16" s="4" t="s">
        <v>13</v>
      </c>
      <c r="B16" s="5">
        <v>231</v>
      </c>
      <c r="C16" s="5">
        <v>99</v>
      </c>
      <c r="D16" s="5">
        <v>330</v>
      </c>
      <c r="E16" s="6">
        <f t="shared" si="0"/>
        <v>30</v>
      </c>
      <c r="F16" s="5">
        <v>13</v>
      </c>
      <c r="G16" s="5">
        <v>4</v>
      </c>
      <c r="H16" s="5"/>
      <c r="I16" s="5"/>
      <c r="J16" s="5"/>
      <c r="K16" s="5"/>
      <c r="L16" s="8">
        <v>207</v>
      </c>
      <c r="M16" s="7">
        <v>101</v>
      </c>
      <c r="N16" s="7">
        <v>308</v>
      </c>
      <c r="O16" s="7">
        <v>32.79</v>
      </c>
      <c r="P16" s="7">
        <v>9</v>
      </c>
      <c r="Q16" s="7">
        <v>3</v>
      </c>
      <c r="R16" s="7">
        <v>23</v>
      </c>
      <c r="S16" s="7">
        <v>64</v>
      </c>
      <c r="T16" s="16">
        <v>2</v>
      </c>
      <c r="U16" s="7">
        <v>208</v>
      </c>
      <c r="V16" s="7">
        <v>122</v>
      </c>
      <c r="W16" s="7">
        <v>330</v>
      </c>
      <c r="X16" s="7">
        <v>37</v>
      </c>
      <c r="Y16" s="7">
        <v>13</v>
      </c>
      <c r="Z16" s="7">
        <v>2</v>
      </c>
      <c r="AB16">
        <v>107</v>
      </c>
      <c r="AD16" s="8">
        <v>189</v>
      </c>
      <c r="AE16" s="7">
        <v>126</v>
      </c>
      <c r="AF16" s="7">
        <v>315</v>
      </c>
      <c r="AG16" s="7">
        <v>40</v>
      </c>
      <c r="AH16" s="7">
        <v>16</v>
      </c>
      <c r="AI16" s="7">
        <v>1</v>
      </c>
      <c r="AK16">
        <v>109</v>
      </c>
    </row>
    <row r="17" spans="1:37" ht="15">
      <c r="A17" s="4" t="s">
        <v>58</v>
      </c>
      <c r="B17" s="5">
        <v>96</v>
      </c>
      <c r="C17" s="5">
        <v>69</v>
      </c>
      <c r="D17" s="5">
        <v>178</v>
      </c>
      <c r="E17" s="6">
        <f t="shared" si="0"/>
        <v>38.764044943820224</v>
      </c>
      <c r="F17" s="5">
        <v>13</v>
      </c>
      <c r="G17" s="5"/>
      <c r="H17" s="5"/>
      <c r="I17" s="5">
        <v>56</v>
      </c>
      <c r="J17" s="5"/>
      <c r="K17" s="5"/>
      <c r="L17" s="8">
        <v>113</v>
      </c>
      <c r="M17" s="5">
        <v>92</v>
      </c>
      <c r="N17" s="5">
        <v>205</v>
      </c>
      <c r="O17" s="5">
        <v>44.9</v>
      </c>
      <c r="P17" s="5">
        <v>15</v>
      </c>
      <c r="Q17" s="5"/>
      <c r="R17" s="5"/>
      <c r="S17" s="5">
        <v>2</v>
      </c>
      <c r="T17" s="14"/>
      <c r="U17" s="7">
        <v>102</v>
      </c>
      <c r="V17" s="7">
        <v>95</v>
      </c>
      <c r="W17" s="7">
        <v>197</v>
      </c>
      <c r="X17" s="7">
        <v>48.2</v>
      </c>
      <c r="Y17" s="7">
        <v>13</v>
      </c>
      <c r="AC17">
        <v>7</v>
      </c>
      <c r="AD17" s="8">
        <v>112</v>
      </c>
      <c r="AE17" s="7">
        <v>103</v>
      </c>
      <c r="AF17" s="7">
        <v>215</v>
      </c>
      <c r="AG17" s="7">
        <v>47.91</v>
      </c>
      <c r="AH17" s="7">
        <v>20</v>
      </c>
      <c r="AK17">
        <v>83</v>
      </c>
    </row>
    <row r="18" spans="1:37" ht="15">
      <c r="A18" s="4" t="s">
        <v>14</v>
      </c>
      <c r="B18" s="5">
        <v>217</v>
      </c>
      <c r="C18" s="5">
        <v>66</v>
      </c>
      <c r="D18" s="5">
        <v>283</v>
      </c>
      <c r="E18" s="6">
        <f t="shared" si="0"/>
        <v>23.32155477031802</v>
      </c>
      <c r="F18" s="5">
        <v>5</v>
      </c>
      <c r="G18" s="5"/>
      <c r="H18" s="5">
        <v>14</v>
      </c>
      <c r="I18" s="5">
        <v>47</v>
      </c>
      <c r="J18" s="5"/>
      <c r="K18" s="5"/>
      <c r="L18" s="8">
        <v>181</v>
      </c>
      <c r="M18" s="5">
        <v>58</v>
      </c>
      <c r="N18" s="5">
        <v>239</v>
      </c>
      <c r="O18" s="5">
        <v>24.27</v>
      </c>
      <c r="P18" s="5">
        <v>5</v>
      </c>
      <c r="Q18" s="5"/>
      <c r="R18" s="5">
        <v>10</v>
      </c>
      <c r="S18" s="5">
        <v>43</v>
      </c>
      <c r="T18" s="14"/>
      <c r="U18" s="7">
        <v>178</v>
      </c>
      <c r="V18" s="7">
        <v>89</v>
      </c>
      <c r="W18" s="7">
        <v>267</v>
      </c>
      <c r="X18" s="7">
        <v>33.3</v>
      </c>
      <c r="Y18" s="7">
        <v>2</v>
      </c>
      <c r="AB18">
        <v>87</v>
      </c>
      <c r="AD18" s="8">
        <v>189</v>
      </c>
      <c r="AE18">
        <v>57</v>
      </c>
      <c r="AF18">
        <v>246</v>
      </c>
      <c r="AG18">
        <v>23.17</v>
      </c>
      <c r="AH18">
        <v>3</v>
      </c>
      <c r="AJ18">
        <v>12</v>
      </c>
      <c r="AK18">
        <v>42</v>
      </c>
    </row>
    <row r="19" spans="1:37" ht="15">
      <c r="A19" s="4" t="s">
        <v>15</v>
      </c>
      <c r="B19" s="5">
        <v>406</v>
      </c>
      <c r="C19" s="5">
        <v>44</v>
      </c>
      <c r="D19" s="5">
        <v>450</v>
      </c>
      <c r="E19" s="6">
        <f t="shared" si="0"/>
        <v>9.777777777777779</v>
      </c>
      <c r="F19" s="5">
        <v>4</v>
      </c>
      <c r="G19" s="5"/>
      <c r="H19" s="5">
        <v>8</v>
      </c>
      <c r="I19" s="5">
        <v>29</v>
      </c>
      <c r="J19" s="5">
        <v>3</v>
      </c>
      <c r="K19" s="5"/>
      <c r="L19" s="9">
        <v>359</v>
      </c>
      <c r="M19" s="7">
        <v>41</v>
      </c>
      <c r="N19" s="7">
        <v>400</v>
      </c>
      <c r="O19" s="7">
        <v>10.25</v>
      </c>
      <c r="P19" s="7">
        <v>7</v>
      </c>
      <c r="Q19" s="5"/>
      <c r="R19" s="5"/>
      <c r="S19" s="5"/>
      <c r="T19" s="14">
        <v>1</v>
      </c>
      <c r="U19">
        <v>415</v>
      </c>
      <c r="V19">
        <v>54</v>
      </c>
      <c r="W19">
        <v>469</v>
      </c>
      <c r="X19">
        <v>11.5</v>
      </c>
      <c r="Y19">
        <v>10</v>
      </c>
      <c r="AA19">
        <v>8</v>
      </c>
      <c r="AB19">
        <v>36</v>
      </c>
      <c r="AD19" s="8">
        <v>396</v>
      </c>
      <c r="AE19" s="7">
        <v>74</v>
      </c>
      <c r="AF19" s="7">
        <v>470</v>
      </c>
      <c r="AG19" s="7">
        <v>15.74</v>
      </c>
      <c r="AH19" s="7">
        <v>17</v>
      </c>
      <c r="AK19">
        <v>57</v>
      </c>
    </row>
    <row r="20" spans="1:34" ht="15">
      <c r="A20" s="4" t="s">
        <v>16</v>
      </c>
      <c r="B20" s="5">
        <v>185</v>
      </c>
      <c r="C20" s="5">
        <v>391</v>
      </c>
      <c r="D20" s="5">
        <v>576</v>
      </c>
      <c r="E20" s="6">
        <f t="shared" si="0"/>
        <v>67.88194444444444</v>
      </c>
      <c r="F20" s="5">
        <v>12</v>
      </c>
      <c r="G20" s="5"/>
      <c r="H20" s="5"/>
      <c r="I20" s="5"/>
      <c r="J20" s="5"/>
      <c r="K20" s="5"/>
      <c r="L20" s="9">
        <v>172</v>
      </c>
      <c r="M20" s="7">
        <v>415</v>
      </c>
      <c r="N20" s="7">
        <v>588</v>
      </c>
      <c r="O20" s="7">
        <v>70.5</v>
      </c>
      <c r="P20" s="7">
        <v>12</v>
      </c>
      <c r="Q20" s="5"/>
      <c r="R20" s="5"/>
      <c r="S20" s="5"/>
      <c r="T20" s="14"/>
      <c r="U20">
        <v>153</v>
      </c>
      <c r="V20">
        <v>432</v>
      </c>
      <c r="W20">
        <v>585</v>
      </c>
      <c r="X20">
        <v>73.8</v>
      </c>
      <c r="Y20">
        <v>15</v>
      </c>
      <c r="AD20" s="8">
        <v>161</v>
      </c>
      <c r="AE20" s="7">
        <v>399</v>
      </c>
      <c r="AF20" s="7">
        <v>560</v>
      </c>
      <c r="AG20" s="7">
        <v>71.25</v>
      </c>
      <c r="AH20" s="7">
        <v>16</v>
      </c>
    </row>
    <row r="21" spans="1:37" ht="15">
      <c r="A21" s="4" t="s">
        <v>17</v>
      </c>
      <c r="B21" s="5">
        <v>574</v>
      </c>
      <c r="C21" s="5">
        <v>402</v>
      </c>
      <c r="D21" s="5">
        <v>976</v>
      </c>
      <c r="E21" s="6">
        <f t="shared" si="0"/>
        <v>41.18852459016394</v>
      </c>
      <c r="F21" s="5">
        <v>108</v>
      </c>
      <c r="G21" s="5"/>
      <c r="H21" s="21">
        <v>294</v>
      </c>
      <c r="I21" s="21"/>
      <c r="J21" s="5"/>
      <c r="K21" s="5"/>
      <c r="L21" s="9">
        <v>554</v>
      </c>
      <c r="M21" s="7">
        <v>420</v>
      </c>
      <c r="N21" s="7">
        <v>974</v>
      </c>
      <c r="O21" s="7">
        <v>43.12</v>
      </c>
      <c r="P21" s="7">
        <v>103</v>
      </c>
      <c r="Q21" s="5"/>
      <c r="R21" s="5"/>
      <c r="S21" s="5">
        <v>317</v>
      </c>
      <c r="T21" s="14"/>
      <c r="U21">
        <v>522</v>
      </c>
      <c r="V21">
        <v>471</v>
      </c>
      <c r="W21">
        <v>993</v>
      </c>
      <c r="X21">
        <v>47.4</v>
      </c>
      <c r="Y21">
        <v>120</v>
      </c>
      <c r="AB21">
        <v>351</v>
      </c>
      <c r="AD21" s="8">
        <v>475</v>
      </c>
      <c r="AE21" s="7">
        <v>446</v>
      </c>
      <c r="AF21" s="7">
        <v>921</v>
      </c>
      <c r="AG21" s="7">
        <v>48.43</v>
      </c>
      <c r="AH21" s="7">
        <v>90</v>
      </c>
      <c r="AK21">
        <v>356</v>
      </c>
    </row>
    <row r="22" spans="1:38" ht="15">
      <c r="A22" s="4" t="s">
        <v>18</v>
      </c>
      <c r="B22" s="5">
        <v>615</v>
      </c>
      <c r="C22" s="5">
        <v>353</v>
      </c>
      <c r="D22" s="5">
        <v>968</v>
      </c>
      <c r="E22" s="6">
        <f t="shared" si="0"/>
        <v>36.46694214876033</v>
      </c>
      <c r="F22" s="5">
        <v>41</v>
      </c>
      <c r="G22" s="5"/>
      <c r="H22" s="5"/>
      <c r="I22" s="5">
        <v>291</v>
      </c>
      <c r="J22" s="5">
        <v>21</v>
      </c>
      <c r="K22" s="5"/>
      <c r="L22" s="9">
        <v>596</v>
      </c>
      <c r="M22" s="7">
        <v>460</v>
      </c>
      <c r="N22" s="7">
        <v>1056</v>
      </c>
      <c r="O22" s="7">
        <v>43.56</v>
      </c>
      <c r="P22" s="7">
        <v>51</v>
      </c>
      <c r="Q22" s="5"/>
      <c r="R22" s="5"/>
      <c r="S22" s="5"/>
      <c r="T22" s="14">
        <v>35</v>
      </c>
      <c r="U22">
        <v>669</v>
      </c>
      <c r="V22">
        <v>464</v>
      </c>
      <c r="W22">
        <v>1133</v>
      </c>
      <c r="X22">
        <v>41</v>
      </c>
      <c r="Y22">
        <v>77</v>
      </c>
      <c r="AD22" s="8">
        <v>660</v>
      </c>
      <c r="AE22" s="7">
        <v>514</v>
      </c>
      <c r="AF22" s="7">
        <v>1174</v>
      </c>
      <c r="AG22" s="7">
        <v>43.78</v>
      </c>
      <c r="AH22" s="7">
        <v>82</v>
      </c>
      <c r="AL22" s="14">
        <v>30</v>
      </c>
    </row>
    <row r="23" spans="1:34" ht="15">
      <c r="A23" s="4" t="s">
        <v>19</v>
      </c>
      <c r="B23" s="5">
        <v>293</v>
      </c>
      <c r="C23" s="5">
        <v>712</v>
      </c>
      <c r="D23" s="5">
        <v>1005</v>
      </c>
      <c r="E23" s="6">
        <f t="shared" si="0"/>
        <v>70.8457711442786</v>
      </c>
      <c r="F23" s="5">
        <v>177</v>
      </c>
      <c r="G23" s="5"/>
      <c r="H23" s="5"/>
      <c r="I23" s="5"/>
      <c r="J23" s="5"/>
      <c r="K23" s="5"/>
      <c r="L23" s="8">
        <v>262</v>
      </c>
      <c r="M23" s="7">
        <v>724</v>
      </c>
      <c r="N23" s="7">
        <v>986</v>
      </c>
      <c r="O23" s="7">
        <v>73.4</v>
      </c>
      <c r="P23" s="7">
        <v>176</v>
      </c>
      <c r="Q23" s="5"/>
      <c r="R23" s="5"/>
      <c r="S23" s="5"/>
      <c r="T23" s="14"/>
      <c r="U23">
        <v>247</v>
      </c>
      <c r="V23">
        <v>723</v>
      </c>
      <c r="W23">
        <v>970</v>
      </c>
      <c r="X23">
        <v>74.5</v>
      </c>
      <c r="Y23">
        <v>210</v>
      </c>
      <c r="AD23" s="8">
        <v>279</v>
      </c>
      <c r="AE23" s="7">
        <v>780</v>
      </c>
      <c r="AF23" s="7">
        <v>1059</v>
      </c>
      <c r="AG23" s="7">
        <v>73.65</v>
      </c>
      <c r="AH23" s="7">
        <v>220</v>
      </c>
    </row>
    <row r="24" spans="1:37" ht="15">
      <c r="A24" s="4" t="s">
        <v>20</v>
      </c>
      <c r="B24" s="5">
        <v>521</v>
      </c>
      <c r="C24" s="5">
        <v>201</v>
      </c>
      <c r="D24" s="5">
        <v>722</v>
      </c>
      <c r="E24" s="6">
        <f t="shared" si="0"/>
        <v>27.8393351800554</v>
      </c>
      <c r="F24" s="5">
        <v>38</v>
      </c>
      <c r="G24" s="5"/>
      <c r="H24" s="5">
        <v>20</v>
      </c>
      <c r="I24" s="5">
        <v>143</v>
      </c>
      <c r="J24" s="5"/>
      <c r="K24" s="5"/>
      <c r="L24" s="8">
        <v>422</v>
      </c>
      <c r="M24" s="7">
        <v>211</v>
      </c>
      <c r="N24" s="7">
        <v>633</v>
      </c>
      <c r="O24" s="7">
        <v>33.33</v>
      </c>
      <c r="P24" s="7">
        <v>44</v>
      </c>
      <c r="Q24" s="5"/>
      <c r="R24" s="5">
        <v>40</v>
      </c>
      <c r="S24" s="5">
        <v>127</v>
      </c>
      <c r="T24" s="14"/>
      <c r="U24" s="7">
        <v>487</v>
      </c>
      <c r="V24" s="7">
        <v>254</v>
      </c>
      <c r="W24" s="7">
        <v>742</v>
      </c>
      <c r="X24" s="7">
        <v>34.2</v>
      </c>
      <c r="Y24" s="7">
        <v>61</v>
      </c>
      <c r="AB24">
        <v>193</v>
      </c>
      <c r="AD24" s="8">
        <v>453</v>
      </c>
      <c r="AE24">
        <v>266</v>
      </c>
      <c r="AF24">
        <v>719</v>
      </c>
      <c r="AG24">
        <v>37</v>
      </c>
      <c r="AH24">
        <v>81</v>
      </c>
      <c r="AJ24">
        <v>33</v>
      </c>
      <c r="AK24">
        <v>152</v>
      </c>
    </row>
    <row r="25" spans="1:37" ht="15">
      <c r="A25" s="4" t="s">
        <v>21</v>
      </c>
      <c r="B25" s="5">
        <v>100</v>
      </c>
      <c r="C25" s="5">
        <v>209</v>
      </c>
      <c r="D25" s="5">
        <v>309</v>
      </c>
      <c r="E25" s="6">
        <f t="shared" si="0"/>
        <v>67.63754045307444</v>
      </c>
      <c r="F25" s="5">
        <v>35</v>
      </c>
      <c r="G25" s="5"/>
      <c r="H25" s="5">
        <v>74</v>
      </c>
      <c r="I25" s="5">
        <v>100</v>
      </c>
      <c r="J25" s="5"/>
      <c r="K25" s="5"/>
      <c r="L25" s="8">
        <v>125</v>
      </c>
      <c r="M25" s="5">
        <v>238</v>
      </c>
      <c r="N25" s="5">
        <v>363</v>
      </c>
      <c r="O25" s="5">
        <v>65.6</v>
      </c>
      <c r="P25" s="5">
        <v>56</v>
      </c>
      <c r="Q25" s="5"/>
      <c r="R25" s="5">
        <v>70</v>
      </c>
      <c r="S25" s="5">
        <v>112</v>
      </c>
      <c r="T25" s="14"/>
      <c r="U25" s="7">
        <v>160</v>
      </c>
      <c r="V25" s="7">
        <v>292</v>
      </c>
      <c r="W25" s="7">
        <v>452</v>
      </c>
      <c r="X25" s="7">
        <v>64.6</v>
      </c>
      <c r="Y25" s="7">
        <v>59</v>
      </c>
      <c r="AB25">
        <v>233</v>
      </c>
      <c r="AD25" s="8">
        <v>149</v>
      </c>
      <c r="AE25">
        <v>254</v>
      </c>
      <c r="AF25">
        <v>403</v>
      </c>
      <c r="AG25">
        <v>63</v>
      </c>
      <c r="AH25">
        <v>65</v>
      </c>
      <c r="AK25">
        <v>189</v>
      </c>
    </row>
    <row r="26" spans="1:37" ht="15">
      <c r="A26" s="4" t="s">
        <v>22</v>
      </c>
      <c r="B26" s="5">
        <v>377</v>
      </c>
      <c r="C26" s="5">
        <v>101</v>
      </c>
      <c r="D26" s="5">
        <v>478</v>
      </c>
      <c r="E26" s="6">
        <f t="shared" si="0"/>
        <v>21.12970711297071</v>
      </c>
      <c r="F26" s="5">
        <v>8</v>
      </c>
      <c r="G26" s="5"/>
      <c r="H26" s="5">
        <v>32</v>
      </c>
      <c r="I26" s="5">
        <v>57</v>
      </c>
      <c r="J26" s="5">
        <v>4</v>
      </c>
      <c r="K26" s="5"/>
      <c r="L26" s="9">
        <v>348</v>
      </c>
      <c r="M26" s="7">
        <v>123</v>
      </c>
      <c r="N26" s="7">
        <v>471</v>
      </c>
      <c r="O26" s="7">
        <v>26.1</v>
      </c>
      <c r="P26" s="7">
        <v>9</v>
      </c>
      <c r="Q26" s="5"/>
      <c r="R26" s="5">
        <v>32</v>
      </c>
      <c r="S26" s="5">
        <v>75</v>
      </c>
      <c r="T26" s="14">
        <v>7</v>
      </c>
      <c r="U26" s="7">
        <v>400</v>
      </c>
      <c r="V26" s="7">
        <v>134</v>
      </c>
      <c r="W26" s="7">
        <v>534</v>
      </c>
      <c r="X26" s="7">
        <v>25.1</v>
      </c>
      <c r="Y26" s="7">
        <v>3</v>
      </c>
      <c r="AA26">
        <v>34</v>
      </c>
      <c r="AB26">
        <v>90</v>
      </c>
      <c r="AC26">
        <v>7</v>
      </c>
      <c r="AD26" s="8">
        <v>415</v>
      </c>
      <c r="AE26" s="7">
        <v>158</v>
      </c>
      <c r="AF26" s="7">
        <v>573</v>
      </c>
      <c r="AG26" s="7">
        <v>27.57</v>
      </c>
      <c r="AH26" s="7">
        <v>16</v>
      </c>
      <c r="AJ26">
        <v>23</v>
      </c>
      <c r="AK26">
        <v>119</v>
      </c>
    </row>
    <row r="27" spans="1:38" ht="15">
      <c r="A27" s="4" t="s">
        <v>23</v>
      </c>
      <c r="B27" s="5">
        <v>133</v>
      </c>
      <c r="C27" s="5">
        <v>149</v>
      </c>
      <c r="D27" s="5">
        <v>282</v>
      </c>
      <c r="E27" s="6">
        <f t="shared" si="0"/>
        <v>52.836879432624116</v>
      </c>
      <c r="F27" s="5">
        <v>43</v>
      </c>
      <c r="G27" s="5">
        <v>5</v>
      </c>
      <c r="H27" s="5"/>
      <c r="I27" s="5"/>
      <c r="J27" s="5">
        <v>10</v>
      </c>
      <c r="K27" s="5"/>
      <c r="L27" s="8">
        <v>115</v>
      </c>
      <c r="M27" s="7">
        <v>159</v>
      </c>
      <c r="N27" s="7">
        <v>274</v>
      </c>
      <c r="O27" s="7">
        <v>58.1</v>
      </c>
      <c r="P27" s="7">
        <v>32</v>
      </c>
      <c r="Q27" s="7">
        <v>4</v>
      </c>
      <c r="R27" s="5"/>
      <c r="S27" s="5"/>
      <c r="T27" s="14">
        <v>10</v>
      </c>
      <c r="U27" s="7">
        <v>95</v>
      </c>
      <c r="V27" s="7">
        <v>159</v>
      </c>
      <c r="W27" s="7">
        <v>254</v>
      </c>
      <c r="X27" s="7">
        <v>62.6</v>
      </c>
      <c r="Y27" s="7">
        <v>36</v>
      </c>
      <c r="Z27" s="7">
        <v>2</v>
      </c>
      <c r="AC27">
        <v>13</v>
      </c>
      <c r="AD27" s="8">
        <v>97</v>
      </c>
      <c r="AE27" s="7">
        <v>171</v>
      </c>
      <c r="AF27" s="7">
        <v>268</v>
      </c>
      <c r="AG27" s="7">
        <v>63.81</v>
      </c>
      <c r="AH27" s="7">
        <v>41</v>
      </c>
      <c r="AI27" s="7">
        <v>2</v>
      </c>
      <c r="AL27" s="14">
        <v>10</v>
      </c>
    </row>
    <row r="28" spans="1:37" ht="15">
      <c r="A28" s="4" t="s">
        <v>63</v>
      </c>
      <c r="B28" s="5"/>
      <c r="C28" s="5"/>
      <c r="D28" s="5"/>
      <c r="E28" s="6"/>
      <c r="F28" s="5"/>
      <c r="G28" s="5"/>
      <c r="H28" s="5"/>
      <c r="I28" s="5"/>
      <c r="J28" s="5"/>
      <c r="K28" s="5"/>
      <c r="M28" s="7"/>
      <c r="N28" s="7"/>
      <c r="O28" s="7"/>
      <c r="P28" s="7"/>
      <c r="Q28" s="7"/>
      <c r="R28" s="5"/>
      <c r="S28" s="5"/>
      <c r="T28" s="14"/>
      <c r="U28" s="7"/>
      <c r="V28" s="7"/>
      <c r="W28" s="7"/>
      <c r="X28" s="7"/>
      <c r="Y28" s="7"/>
      <c r="Z28" s="7"/>
      <c r="AD28" s="8">
        <v>110</v>
      </c>
      <c r="AE28" s="7">
        <v>107</v>
      </c>
      <c r="AF28" s="7">
        <v>217</v>
      </c>
      <c r="AG28" s="7">
        <v>49.3</v>
      </c>
      <c r="AH28" s="7">
        <v>14</v>
      </c>
      <c r="AI28" s="7"/>
      <c r="AK28">
        <v>93</v>
      </c>
    </row>
    <row r="29" spans="1:33" ht="15">
      <c r="A29" s="4" t="s">
        <v>24</v>
      </c>
      <c r="B29" s="5">
        <v>536</v>
      </c>
      <c r="C29" s="5">
        <v>341</v>
      </c>
      <c r="D29" s="5">
        <v>877</v>
      </c>
      <c r="E29" s="6">
        <f t="shared" si="0"/>
        <v>38.88255416191562</v>
      </c>
      <c r="F29" s="5"/>
      <c r="G29" s="5"/>
      <c r="H29" s="5"/>
      <c r="I29" s="5"/>
      <c r="J29" s="5"/>
      <c r="K29" s="5"/>
      <c r="L29" s="8">
        <v>566</v>
      </c>
      <c r="M29" s="5">
        <v>342</v>
      </c>
      <c r="N29" s="5">
        <v>908</v>
      </c>
      <c r="O29" s="5">
        <v>37.7</v>
      </c>
      <c r="P29" s="5"/>
      <c r="Q29" s="5"/>
      <c r="R29" s="5"/>
      <c r="S29" s="5"/>
      <c r="T29" s="14"/>
      <c r="U29">
        <v>716</v>
      </c>
      <c r="V29">
        <v>392</v>
      </c>
      <c r="W29">
        <v>1108</v>
      </c>
      <c r="X29">
        <v>35.4</v>
      </c>
      <c r="AD29" s="8">
        <v>688</v>
      </c>
      <c r="AE29">
        <v>464</v>
      </c>
      <c r="AF29">
        <v>1152</v>
      </c>
      <c r="AG29">
        <v>40.28</v>
      </c>
    </row>
    <row r="30" spans="1:37" ht="15">
      <c r="A30" s="4" t="s">
        <v>25</v>
      </c>
      <c r="B30" s="5">
        <v>218</v>
      </c>
      <c r="C30" s="5">
        <v>48</v>
      </c>
      <c r="D30" s="5">
        <v>266</v>
      </c>
      <c r="E30" s="6">
        <f t="shared" si="0"/>
        <v>18.045112781954888</v>
      </c>
      <c r="F30" s="5">
        <v>10</v>
      </c>
      <c r="G30" s="5"/>
      <c r="H30" s="21">
        <v>38</v>
      </c>
      <c r="I30" s="21"/>
      <c r="J30" s="5"/>
      <c r="K30" s="5"/>
      <c r="L30" s="8">
        <v>240</v>
      </c>
      <c r="M30" s="5">
        <v>73</v>
      </c>
      <c r="N30" s="5">
        <v>313</v>
      </c>
      <c r="O30" s="5">
        <v>23.32</v>
      </c>
      <c r="P30" s="5">
        <v>13</v>
      </c>
      <c r="Q30" s="5"/>
      <c r="R30" s="5"/>
      <c r="S30" s="5">
        <v>60</v>
      </c>
      <c r="T30" s="14"/>
      <c r="U30">
        <v>181</v>
      </c>
      <c r="V30">
        <v>67</v>
      </c>
      <c r="W30">
        <v>248</v>
      </c>
      <c r="X30">
        <v>27</v>
      </c>
      <c r="Y30">
        <v>14</v>
      </c>
      <c r="AA30">
        <v>7</v>
      </c>
      <c r="AB30">
        <v>46</v>
      </c>
      <c r="AD30" s="8">
        <v>232</v>
      </c>
      <c r="AE30" s="7">
        <v>81</v>
      </c>
      <c r="AF30" s="7">
        <v>313</v>
      </c>
      <c r="AG30" s="7">
        <v>25.88</v>
      </c>
      <c r="AH30" s="7">
        <v>14</v>
      </c>
      <c r="AK30">
        <v>67</v>
      </c>
    </row>
    <row r="31" spans="1:37" ht="15">
      <c r="A31" s="4" t="s">
        <v>26</v>
      </c>
      <c r="B31" s="5">
        <v>251</v>
      </c>
      <c r="C31" s="5">
        <v>24</v>
      </c>
      <c r="D31" s="5">
        <v>275</v>
      </c>
      <c r="E31" s="6">
        <f t="shared" si="0"/>
        <v>8.727272727272727</v>
      </c>
      <c r="F31" s="5">
        <v>1</v>
      </c>
      <c r="G31" s="5"/>
      <c r="H31" s="5">
        <v>3</v>
      </c>
      <c r="I31" s="5">
        <v>20</v>
      </c>
      <c r="J31" s="5"/>
      <c r="K31" s="5"/>
      <c r="L31" s="8">
        <v>232</v>
      </c>
      <c r="M31" s="7">
        <v>23</v>
      </c>
      <c r="N31" s="7">
        <v>255</v>
      </c>
      <c r="O31" s="7">
        <v>9</v>
      </c>
      <c r="P31" s="7">
        <v>3</v>
      </c>
      <c r="Q31" s="5"/>
      <c r="R31" s="7">
        <v>2</v>
      </c>
      <c r="S31" s="7">
        <v>18</v>
      </c>
      <c r="T31" s="14"/>
      <c r="U31" s="7">
        <v>267</v>
      </c>
      <c r="V31" s="7">
        <v>34</v>
      </c>
      <c r="W31" s="7">
        <v>301</v>
      </c>
      <c r="X31" s="7">
        <v>11.3</v>
      </c>
      <c r="Y31" s="7">
        <v>3</v>
      </c>
      <c r="AB31">
        <v>31</v>
      </c>
      <c r="AD31" s="8">
        <v>217</v>
      </c>
      <c r="AE31">
        <v>40</v>
      </c>
      <c r="AF31">
        <v>257</v>
      </c>
      <c r="AG31">
        <v>15.56</v>
      </c>
      <c r="AH31">
        <v>2</v>
      </c>
      <c r="AK31">
        <v>38</v>
      </c>
    </row>
    <row r="32" spans="1:38" ht="15">
      <c r="A32" s="4" t="s">
        <v>27</v>
      </c>
      <c r="B32" s="5">
        <v>324</v>
      </c>
      <c r="C32" s="5">
        <v>554</v>
      </c>
      <c r="D32" s="5">
        <v>878</v>
      </c>
      <c r="E32" s="6">
        <f t="shared" si="0"/>
        <v>63.097949886104786</v>
      </c>
      <c r="F32" s="5">
        <v>106</v>
      </c>
      <c r="G32" s="5"/>
      <c r="H32" s="5"/>
      <c r="I32" s="5"/>
      <c r="J32" s="5"/>
      <c r="K32" s="5"/>
      <c r="L32" s="8">
        <v>275</v>
      </c>
      <c r="M32" s="5">
        <v>599</v>
      </c>
      <c r="N32" s="5">
        <v>874</v>
      </c>
      <c r="O32" s="5">
        <v>68.5</v>
      </c>
      <c r="P32" s="5">
        <v>115</v>
      </c>
      <c r="Q32" s="5"/>
      <c r="R32" s="5"/>
      <c r="S32" s="5"/>
      <c r="T32" s="14"/>
      <c r="U32">
        <v>285</v>
      </c>
      <c r="V32">
        <v>597</v>
      </c>
      <c r="W32">
        <v>882</v>
      </c>
      <c r="X32">
        <v>67.7</v>
      </c>
      <c r="Y32">
        <v>136</v>
      </c>
      <c r="AC32">
        <v>18</v>
      </c>
      <c r="AD32" s="8">
        <v>267</v>
      </c>
      <c r="AE32">
        <v>586</v>
      </c>
      <c r="AF32">
        <v>853</v>
      </c>
      <c r="AG32">
        <v>68.7</v>
      </c>
      <c r="AH32">
        <v>116</v>
      </c>
      <c r="AK32">
        <v>470</v>
      </c>
      <c r="AL32" s="14">
        <v>32</v>
      </c>
    </row>
    <row r="33" spans="1:34" ht="15">
      <c r="A33" s="4" t="s">
        <v>28</v>
      </c>
      <c r="B33" s="5">
        <v>128</v>
      </c>
      <c r="C33" s="5">
        <v>228</v>
      </c>
      <c r="D33" s="5">
        <v>356</v>
      </c>
      <c r="E33" s="6">
        <f t="shared" si="0"/>
        <v>64.04494382022472</v>
      </c>
      <c r="F33" s="5">
        <v>53</v>
      </c>
      <c r="G33" s="5"/>
      <c r="H33" s="5"/>
      <c r="I33" s="5"/>
      <c r="J33" s="5"/>
      <c r="K33" s="5"/>
      <c r="L33" s="8">
        <v>147</v>
      </c>
      <c r="M33" s="5">
        <v>209</v>
      </c>
      <c r="N33" s="5">
        <v>356</v>
      </c>
      <c r="O33" s="5">
        <v>58.7</v>
      </c>
      <c r="P33" s="5">
        <v>62</v>
      </c>
      <c r="Q33" s="5"/>
      <c r="R33" s="5"/>
      <c r="S33" s="5"/>
      <c r="T33" s="14"/>
      <c r="U33">
        <v>123</v>
      </c>
      <c r="V33">
        <v>238</v>
      </c>
      <c r="W33">
        <v>361</v>
      </c>
      <c r="X33">
        <v>65.9</v>
      </c>
      <c r="Y33">
        <v>37</v>
      </c>
      <c r="AD33" s="8">
        <v>144</v>
      </c>
      <c r="AE33">
        <v>231</v>
      </c>
      <c r="AF33">
        <v>375</v>
      </c>
      <c r="AG33">
        <v>61.6</v>
      </c>
      <c r="AH33">
        <v>33</v>
      </c>
    </row>
    <row r="34" spans="1:35" ht="15">
      <c r="A34" s="4" t="s">
        <v>29</v>
      </c>
      <c r="B34" s="5">
        <v>151</v>
      </c>
      <c r="C34" s="5">
        <v>155</v>
      </c>
      <c r="D34" s="5">
        <v>306</v>
      </c>
      <c r="E34" s="6">
        <f t="shared" si="0"/>
        <v>50.65359477124183</v>
      </c>
      <c r="F34" s="5">
        <v>6</v>
      </c>
      <c r="G34" s="5">
        <v>4</v>
      </c>
      <c r="H34" s="5"/>
      <c r="I34" s="5"/>
      <c r="J34" s="5">
        <v>4</v>
      </c>
      <c r="K34" s="5"/>
      <c r="L34" s="8">
        <v>152</v>
      </c>
      <c r="M34" s="5">
        <v>161</v>
      </c>
      <c r="N34" s="5">
        <v>313</v>
      </c>
      <c r="O34" s="5">
        <v>51.44</v>
      </c>
      <c r="P34" s="5">
        <v>13</v>
      </c>
      <c r="Q34" s="5">
        <v>2</v>
      </c>
      <c r="R34" s="5"/>
      <c r="S34" s="5"/>
      <c r="T34" s="14"/>
      <c r="U34">
        <v>130</v>
      </c>
      <c r="V34">
        <v>184</v>
      </c>
      <c r="W34">
        <v>314</v>
      </c>
      <c r="X34">
        <v>58.6</v>
      </c>
      <c r="Y34">
        <v>21</v>
      </c>
      <c r="Z34">
        <v>2</v>
      </c>
      <c r="AD34" s="8">
        <v>130</v>
      </c>
      <c r="AE34">
        <v>181</v>
      </c>
      <c r="AF34">
        <v>310</v>
      </c>
      <c r="AG34">
        <v>58.39</v>
      </c>
      <c r="AH34">
        <v>15</v>
      </c>
      <c r="AI34">
        <v>8</v>
      </c>
    </row>
    <row r="35" spans="1:39" ht="15">
      <c r="A35" s="4" t="s">
        <v>62</v>
      </c>
      <c r="B35" s="5"/>
      <c r="C35" s="5"/>
      <c r="D35" s="5"/>
      <c r="E35" s="6"/>
      <c r="F35" s="5"/>
      <c r="G35" s="5"/>
      <c r="H35" s="5"/>
      <c r="I35" s="5"/>
      <c r="J35" s="5"/>
      <c r="K35" s="5"/>
      <c r="L35" s="8">
        <v>38</v>
      </c>
      <c r="M35" s="5">
        <v>135</v>
      </c>
      <c r="N35" s="5">
        <v>173</v>
      </c>
      <c r="O35" s="5">
        <v>78.03</v>
      </c>
      <c r="P35" s="5">
        <v>36</v>
      </c>
      <c r="Q35" s="5"/>
      <c r="R35" s="5"/>
      <c r="S35" s="5">
        <v>7</v>
      </c>
      <c r="T35" s="14"/>
      <c r="U35">
        <v>36</v>
      </c>
      <c r="V35">
        <v>145</v>
      </c>
      <c r="W35">
        <v>181</v>
      </c>
      <c r="X35">
        <v>80.1</v>
      </c>
      <c r="Y35">
        <v>45</v>
      </c>
      <c r="AB35">
        <v>5</v>
      </c>
      <c r="AD35" s="8">
        <v>36</v>
      </c>
      <c r="AE35">
        <v>172</v>
      </c>
      <c r="AF35">
        <v>208</v>
      </c>
      <c r="AG35">
        <v>82.69</v>
      </c>
      <c r="AH35">
        <v>50</v>
      </c>
      <c r="AI35">
        <v>64</v>
      </c>
      <c r="AJ35">
        <v>58</v>
      </c>
      <c r="AL35"/>
      <c r="AM35" s="8"/>
    </row>
    <row r="36" spans="1:34" ht="15">
      <c r="A36" s="4" t="s">
        <v>30</v>
      </c>
      <c r="B36" s="5">
        <v>151</v>
      </c>
      <c r="C36" s="5">
        <v>229</v>
      </c>
      <c r="D36" s="5">
        <v>382</v>
      </c>
      <c r="E36" s="6">
        <f t="shared" si="0"/>
        <v>59.94764397905759</v>
      </c>
      <c r="F36" s="5">
        <v>22</v>
      </c>
      <c r="G36" s="5"/>
      <c r="H36" s="5"/>
      <c r="I36" s="5"/>
      <c r="J36" s="5">
        <v>14</v>
      </c>
      <c r="K36" s="5"/>
      <c r="L36" s="8">
        <v>189</v>
      </c>
      <c r="M36" s="5">
        <v>220</v>
      </c>
      <c r="N36" s="5">
        <v>409</v>
      </c>
      <c r="O36" s="5">
        <v>53.8</v>
      </c>
      <c r="P36" s="5">
        <v>16</v>
      </c>
      <c r="Q36" s="5"/>
      <c r="R36" s="5"/>
      <c r="S36" s="5"/>
      <c r="T36" s="14">
        <v>18</v>
      </c>
      <c r="U36">
        <v>165</v>
      </c>
      <c r="V36">
        <v>238</v>
      </c>
      <c r="W36">
        <v>403</v>
      </c>
      <c r="X36">
        <v>59.1</v>
      </c>
      <c r="Y36">
        <v>21</v>
      </c>
      <c r="AA36">
        <v>83</v>
      </c>
      <c r="AB36">
        <v>125</v>
      </c>
      <c r="AC36">
        <v>20</v>
      </c>
      <c r="AD36" s="8">
        <v>141</v>
      </c>
      <c r="AE36" s="7">
        <v>263</v>
      </c>
      <c r="AF36" s="7">
        <v>404</v>
      </c>
      <c r="AG36" s="7">
        <v>65.1</v>
      </c>
      <c r="AH36" s="7">
        <v>23</v>
      </c>
    </row>
    <row r="37" spans="1:25" ht="15">
      <c r="A37" s="4" t="s">
        <v>31</v>
      </c>
      <c r="B37" s="5">
        <v>136</v>
      </c>
      <c r="C37" s="5">
        <v>131</v>
      </c>
      <c r="D37" s="5">
        <v>267</v>
      </c>
      <c r="E37" s="6">
        <f t="shared" si="0"/>
        <v>49.06367041198502</v>
      </c>
      <c r="F37" s="5">
        <v>47</v>
      </c>
      <c r="G37" s="5"/>
      <c r="H37" s="5"/>
      <c r="I37" s="5"/>
      <c r="J37" s="5"/>
      <c r="K37" s="5"/>
      <c r="L37" s="8">
        <v>109</v>
      </c>
      <c r="M37" s="5">
        <v>155</v>
      </c>
      <c r="N37" s="5">
        <v>264</v>
      </c>
      <c r="O37" s="5">
        <v>58.7</v>
      </c>
      <c r="P37" s="5">
        <v>41</v>
      </c>
      <c r="Q37" s="5"/>
      <c r="R37" s="5"/>
      <c r="S37" s="5"/>
      <c r="T37" s="14"/>
      <c r="U37">
        <v>110</v>
      </c>
      <c r="V37">
        <v>162</v>
      </c>
      <c r="W37">
        <v>272</v>
      </c>
      <c r="X37">
        <v>59.6</v>
      </c>
      <c r="Y37">
        <v>42</v>
      </c>
    </row>
    <row r="38" spans="1:37" ht="15">
      <c r="A38" s="4" t="s">
        <v>32</v>
      </c>
      <c r="B38" s="5">
        <v>354</v>
      </c>
      <c r="C38" s="5">
        <v>81</v>
      </c>
      <c r="D38" s="5">
        <v>435</v>
      </c>
      <c r="E38" s="6">
        <f t="shared" si="0"/>
        <v>18.620689655172413</v>
      </c>
      <c r="F38" s="5">
        <v>8</v>
      </c>
      <c r="G38" s="5">
        <v>1</v>
      </c>
      <c r="H38" s="5"/>
      <c r="I38" s="5">
        <v>72</v>
      </c>
      <c r="J38" s="5"/>
      <c r="K38" s="5"/>
      <c r="L38" s="8">
        <v>403</v>
      </c>
      <c r="M38" s="5">
        <v>93</v>
      </c>
      <c r="N38" s="5">
        <v>496</v>
      </c>
      <c r="O38" s="5">
        <v>18.75</v>
      </c>
      <c r="P38" s="5">
        <v>10</v>
      </c>
      <c r="Q38" s="5">
        <v>1</v>
      </c>
      <c r="R38" s="5"/>
      <c r="S38" s="5">
        <v>82</v>
      </c>
      <c r="T38" s="14"/>
      <c r="U38" s="7">
        <v>360</v>
      </c>
      <c r="V38" s="7">
        <v>99</v>
      </c>
      <c r="W38" s="7">
        <v>459</v>
      </c>
      <c r="X38" s="7">
        <v>21.6</v>
      </c>
      <c r="Y38" s="7">
        <v>8</v>
      </c>
      <c r="AB38">
        <v>91</v>
      </c>
      <c r="AD38" s="8">
        <v>361</v>
      </c>
      <c r="AE38">
        <v>91</v>
      </c>
      <c r="AF38">
        <v>452</v>
      </c>
      <c r="AG38">
        <v>20.13</v>
      </c>
      <c r="AH38">
        <v>10</v>
      </c>
      <c r="AI38">
        <v>3</v>
      </c>
      <c r="AK38">
        <v>78</v>
      </c>
    </row>
    <row r="39" spans="1:37" ht="15">
      <c r="A39" s="4" t="s">
        <v>33</v>
      </c>
      <c r="B39" s="5">
        <v>282</v>
      </c>
      <c r="C39" s="5">
        <v>281</v>
      </c>
      <c r="D39" s="5">
        <v>563</v>
      </c>
      <c r="E39" s="6">
        <f t="shared" si="0"/>
        <v>49.91119005328597</v>
      </c>
      <c r="F39" s="5">
        <v>36</v>
      </c>
      <c r="G39" s="5"/>
      <c r="H39" s="5"/>
      <c r="I39" s="5"/>
      <c r="J39" s="5"/>
      <c r="K39" s="5"/>
      <c r="L39" s="8">
        <v>287</v>
      </c>
      <c r="M39" s="5">
        <v>316</v>
      </c>
      <c r="N39" s="5">
        <v>603</v>
      </c>
      <c r="O39" s="5">
        <v>52.4</v>
      </c>
      <c r="P39" s="5">
        <v>40</v>
      </c>
      <c r="Q39" s="5"/>
      <c r="R39" s="5"/>
      <c r="S39" s="5">
        <v>276</v>
      </c>
      <c r="T39" s="14"/>
      <c r="U39">
        <v>275</v>
      </c>
      <c r="V39">
        <v>307</v>
      </c>
      <c r="W39">
        <v>582</v>
      </c>
      <c r="X39">
        <v>52.8</v>
      </c>
      <c r="Y39">
        <v>53</v>
      </c>
      <c r="AB39">
        <v>254</v>
      </c>
      <c r="AD39" s="8">
        <v>252</v>
      </c>
      <c r="AE39">
        <v>310</v>
      </c>
      <c r="AF39">
        <v>562</v>
      </c>
      <c r="AG39">
        <v>55.16</v>
      </c>
      <c r="AH39">
        <v>45</v>
      </c>
      <c r="AK39">
        <v>265</v>
      </c>
    </row>
    <row r="40" spans="1:37" ht="15">
      <c r="A40" s="4" t="s">
        <v>34</v>
      </c>
      <c r="B40" s="5">
        <v>278</v>
      </c>
      <c r="C40" s="5">
        <v>166</v>
      </c>
      <c r="D40" s="5">
        <v>444</v>
      </c>
      <c r="E40" s="6">
        <f t="shared" si="0"/>
        <v>37.387387387387385</v>
      </c>
      <c r="F40" s="5">
        <v>64</v>
      </c>
      <c r="G40" s="5"/>
      <c r="H40" s="21">
        <v>102</v>
      </c>
      <c r="I40" s="21"/>
      <c r="J40" s="5"/>
      <c r="K40" s="5"/>
      <c r="L40" s="8">
        <v>269</v>
      </c>
      <c r="M40" s="5">
        <v>148</v>
      </c>
      <c r="N40" s="5">
        <v>417</v>
      </c>
      <c r="O40" s="5">
        <v>35.5</v>
      </c>
      <c r="P40" s="5">
        <v>65</v>
      </c>
      <c r="Q40" s="5"/>
      <c r="R40" s="5"/>
      <c r="S40" s="5"/>
      <c r="T40" s="14"/>
      <c r="U40">
        <v>229</v>
      </c>
      <c r="V40">
        <v>172</v>
      </c>
      <c r="W40">
        <v>401</v>
      </c>
      <c r="X40">
        <v>42.8</v>
      </c>
      <c r="Y40">
        <v>66</v>
      </c>
      <c r="AB40">
        <v>106</v>
      </c>
      <c r="AD40" s="8">
        <v>237</v>
      </c>
      <c r="AE40">
        <v>204</v>
      </c>
      <c r="AF40">
        <v>441</v>
      </c>
      <c r="AG40">
        <v>46.26</v>
      </c>
      <c r="AH40">
        <v>92</v>
      </c>
      <c r="AK40">
        <v>112</v>
      </c>
    </row>
    <row r="41" spans="1:35" ht="15">
      <c r="A41" s="4" t="s">
        <v>35</v>
      </c>
      <c r="B41" s="5">
        <v>117</v>
      </c>
      <c r="C41" s="5">
        <v>120</v>
      </c>
      <c r="D41" s="5">
        <v>237</v>
      </c>
      <c r="E41" s="6">
        <f t="shared" si="0"/>
        <v>50.63291139240506</v>
      </c>
      <c r="F41" s="5">
        <v>53</v>
      </c>
      <c r="G41" s="5">
        <v>1</v>
      </c>
      <c r="H41" s="5"/>
      <c r="I41" s="5"/>
      <c r="J41" s="5"/>
      <c r="K41" s="5"/>
      <c r="L41" s="8">
        <v>121</v>
      </c>
      <c r="M41" s="5">
        <v>136</v>
      </c>
      <c r="N41" s="5">
        <v>257</v>
      </c>
      <c r="O41" s="5">
        <v>52.9</v>
      </c>
      <c r="P41" s="5">
        <v>43</v>
      </c>
      <c r="Q41" s="5">
        <v>4</v>
      </c>
      <c r="R41" s="5"/>
      <c r="S41" s="5"/>
      <c r="T41" s="14"/>
      <c r="U41">
        <v>100</v>
      </c>
      <c r="V41">
        <v>137</v>
      </c>
      <c r="W41">
        <v>237</v>
      </c>
      <c r="X41">
        <v>57.8</v>
      </c>
      <c r="Y41">
        <v>33</v>
      </c>
      <c r="Z41">
        <v>4</v>
      </c>
      <c r="AD41" s="8">
        <v>105</v>
      </c>
      <c r="AE41">
        <v>142</v>
      </c>
      <c r="AF41">
        <v>247</v>
      </c>
      <c r="AG41">
        <v>57.49</v>
      </c>
      <c r="AH41">
        <v>37</v>
      </c>
      <c r="AI41">
        <v>1</v>
      </c>
    </row>
    <row r="42" spans="1:38" ht="15">
      <c r="A42" s="4" t="s">
        <v>36</v>
      </c>
      <c r="B42" s="5">
        <v>419</v>
      </c>
      <c r="C42" s="5">
        <v>1341</v>
      </c>
      <c r="D42" s="5">
        <v>1760</v>
      </c>
      <c r="E42" s="6">
        <f t="shared" si="0"/>
        <v>76.19318181818181</v>
      </c>
      <c r="F42" s="5">
        <v>371</v>
      </c>
      <c r="G42" s="5">
        <v>1</v>
      </c>
      <c r="H42" s="5"/>
      <c r="I42" s="5"/>
      <c r="J42" s="5"/>
      <c r="K42" s="5"/>
      <c r="L42" s="8">
        <v>397</v>
      </c>
      <c r="M42" s="5">
        <v>1332</v>
      </c>
      <c r="N42" s="5">
        <v>1729</v>
      </c>
      <c r="O42" s="5">
        <v>77</v>
      </c>
      <c r="P42" s="5">
        <v>403</v>
      </c>
      <c r="Q42" s="5"/>
      <c r="R42" s="5"/>
      <c r="S42" s="5"/>
      <c r="T42" s="14">
        <v>2</v>
      </c>
      <c r="U42">
        <v>387</v>
      </c>
      <c r="V42">
        <v>1384</v>
      </c>
      <c r="W42">
        <v>1771</v>
      </c>
      <c r="X42">
        <v>78.2</v>
      </c>
      <c r="Y42">
        <v>414</v>
      </c>
      <c r="Z42">
        <v>2</v>
      </c>
      <c r="AC42">
        <v>4</v>
      </c>
      <c r="AD42" s="8">
        <v>354</v>
      </c>
      <c r="AE42" s="7">
        <v>1397</v>
      </c>
      <c r="AF42" s="7">
        <v>1751</v>
      </c>
      <c r="AG42" s="7">
        <v>79.78</v>
      </c>
      <c r="AH42" s="7">
        <v>423</v>
      </c>
      <c r="AL42" s="14">
        <v>3</v>
      </c>
    </row>
    <row r="43" spans="1:34" ht="15">
      <c r="A43" s="4" t="s">
        <v>37</v>
      </c>
      <c r="B43" s="5">
        <v>439</v>
      </c>
      <c r="C43" s="5">
        <v>1469</v>
      </c>
      <c r="D43" s="5">
        <v>1908</v>
      </c>
      <c r="E43" s="6">
        <f t="shared" si="0"/>
        <v>76.9916142557652</v>
      </c>
      <c r="F43" s="5">
        <v>456</v>
      </c>
      <c r="G43" s="5"/>
      <c r="H43" s="5"/>
      <c r="I43" s="5"/>
      <c r="J43" s="5"/>
      <c r="K43" s="5"/>
      <c r="L43" s="8">
        <v>404</v>
      </c>
      <c r="M43" s="5">
        <v>1345</v>
      </c>
      <c r="N43" s="5">
        <v>1749</v>
      </c>
      <c r="O43" s="5">
        <v>76.9</v>
      </c>
      <c r="P43" s="5">
        <v>377</v>
      </c>
      <c r="Q43" s="5"/>
      <c r="R43" s="5"/>
      <c r="S43" s="5"/>
      <c r="T43" s="14"/>
      <c r="U43">
        <v>375</v>
      </c>
      <c r="V43">
        <v>1465</v>
      </c>
      <c r="W43">
        <v>1840</v>
      </c>
      <c r="X43">
        <v>79.6</v>
      </c>
      <c r="Y43">
        <v>500</v>
      </c>
      <c r="AD43" s="8">
        <v>363</v>
      </c>
      <c r="AE43" s="7">
        <v>1455</v>
      </c>
      <c r="AF43" s="7">
        <v>1818</v>
      </c>
      <c r="AG43" s="7">
        <v>80.03</v>
      </c>
      <c r="AH43" s="7">
        <v>466</v>
      </c>
    </row>
    <row r="44" spans="1:34" ht="15">
      <c r="A44" s="4" t="s">
        <v>38</v>
      </c>
      <c r="B44" s="5">
        <v>120</v>
      </c>
      <c r="C44" s="5">
        <v>117</v>
      </c>
      <c r="D44" s="5">
        <v>237</v>
      </c>
      <c r="E44" s="6">
        <f t="shared" si="0"/>
        <v>49.36708860759494</v>
      </c>
      <c r="F44" s="5">
        <v>3</v>
      </c>
      <c r="G44" s="5"/>
      <c r="H44" s="5">
        <v>36</v>
      </c>
      <c r="I44" s="5">
        <v>72</v>
      </c>
      <c r="J44" s="5">
        <v>6</v>
      </c>
      <c r="K44" s="5"/>
      <c r="L44" s="8">
        <v>111</v>
      </c>
      <c r="M44" s="7">
        <v>129</v>
      </c>
      <c r="N44" s="7">
        <v>240</v>
      </c>
      <c r="O44" s="7">
        <v>53.8</v>
      </c>
      <c r="P44" s="7">
        <v>11</v>
      </c>
      <c r="Q44" s="5"/>
      <c r="R44" s="5"/>
      <c r="S44" s="5"/>
      <c r="T44" s="14"/>
      <c r="U44">
        <v>111</v>
      </c>
      <c r="V44">
        <v>79</v>
      </c>
      <c r="W44">
        <v>190</v>
      </c>
      <c r="X44">
        <v>58.4</v>
      </c>
      <c r="Y44">
        <v>7</v>
      </c>
      <c r="AB44">
        <v>104</v>
      </c>
      <c r="AD44" s="8">
        <v>98</v>
      </c>
      <c r="AE44" s="7">
        <v>136</v>
      </c>
      <c r="AF44" s="7">
        <v>234</v>
      </c>
      <c r="AG44" s="7">
        <v>58.12</v>
      </c>
      <c r="AH44" s="7">
        <v>13</v>
      </c>
    </row>
    <row r="45" spans="1:38" ht="15">
      <c r="A45" s="4" t="s">
        <v>39</v>
      </c>
      <c r="B45" s="5">
        <v>141</v>
      </c>
      <c r="C45" s="5">
        <v>312</v>
      </c>
      <c r="D45" s="5">
        <v>453</v>
      </c>
      <c r="E45" s="6">
        <f t="shared" si="0"/>
        <v>68.87417218543047</v>
      </c>
      <c r="F45" s="5">
        <v>49</v>
      </c>
      <c r="G45" s="5"/>
      <c r="H45" s="5"/>
      <c r="I45" s="5"/>
      <c r="J45" s="5"/>
      <c r="K45" s="5"/>
      <c r="L45" s="8">
        <v>144</v>
      </c>
      <c r="M45" s="7">
        <v>317</v>
      </c>
      <c r="N45" s="7">
        <v>461</v>
      </c>
      <c r="O45" s="7">
        <v>68.8</v>
      </c>
      <c r="P45" s="7">
        <v>69</v>
      </c>
      <c r="Q45" s="5"/>
      <c r="R45" s="5"/>
      <c r="S45" s="5"/>
      <c r="T45" s="14"/>
      <c r="U45">
        <v>176</v>
      </c>
      <c r="V45">
        <v>343</v>
      </c>
      <c r="W45">
        <v>519</v>
      </c>
      <c r="X45">
        <v>66.1</v>
      </c>
      <c r="Y45">
        <v>55</v>
      </c>
      <c r="AD45" s="8">
        <v>194</v>
      </c>
      <c r="AE45" s="7">
        <v>380</v>
      </c>
      <c r="AF45" s="7">
        <v>574</v>
      </c>
      <c r="AG45" s="7">
        <v>66.2</v>
      </c>
      <c r="AH45" s="7">
        <v>51</v>
      </c>
      <c r="AL45" s="14">
        <v>17</v>
      </c>
    </row>
    <row r="46" spans="1:34" ht="15">
      <c r="A46" s="4" t="s">
        <v>40</v>
      </c>
      <c r="B46" s="5">
        <v>240</v>
      </c>
      <c r="C46" s="5">
        <v>506</v>
      </c>
      <c r="D46" s="5">
        <v>746</v>
      </c>
      <c r="E46" s="6">
        <f t="shared" si="0"/>
        <v>67.828418230563</v>
      </c>
      <c r="F46" s="5">
        <v>111</v>
      </c>
      <c r="G46" s="5"/>
      <c r="H46" s="5"/>
      <c r="I46" s="5"/>
      <c r="J46" s="5"/>
      <c r="K46" s="5"/>
      <c r="L46" s="8">
        <v>292</v>
      </c>
      <c r="M46" s="5">
        <v>489</v>
      </c>
      <c r="N46" s="5">
        <v>781</v>
      </c>
      <c r="O46" s="5">
        <v>62.6</v>
      </c>
      <c r="P46" s="5">
        <v>94</v>
      </c>
      <c r="Q46" s="5"/>
      <c r="R46" s="5"/>
      <c r="S46" s="5"/>
      <c r="T46" s="14"/>
      <c r="U46">
        <v>246</v>
      </c>
      <c r="V46">
        <v>519</v>
      </c>
      <c r="W46">
        <v>765</v>
      </c>
      <c r="X46">
        <v>67.8</v>
      </c>
      <c r="Y46">
        <v>103</v>
      </c>
      <c r="AD46" s="8">
        <v>229</v>
      </c>
      <c r="AE46" s="7">
        <v>549</v>
      </c>
      <c r="AF46" s="7">
        <v>778</v>
      </c>
      <c r="AG46" s="7">
        <v>70.57</v>
      </c>
      <c r="AH46" s="7">
        <v>108</v>
      </c>
    </row>
    <row r="47" spans="1:34" ht="15">
      <c r="A47" s="4" t="s">
        <v>41</v>
      </c>
      <c r="B47" s="5">
        <v>173</v>
      </c>
      <c r="C47" s="5">
        <v>73</v>
      </c>
      <c r="D47" s="5">
        <v>246</v>
      </c>
      <c r="E47" s="6">
        <f t="shared" si="0"/>
        <v>29.67479674796748</v>
      </c>
      <c r="F47" s="5">
        <v>5</v>
      </c>
      <c r="G47" s="5"/>
      <c r="H47" s="5"/>
      <c r="I47" s="5"/>
      <c r="J47" s="5"/>
      <c r="K47" s="5"/>
      <c r="L47" s="8">
        <v>192</v>
      </c>
      <c r="M47" s="5">
        <v>82</v>
      </c>
      <c r="N47" s="5">
        <v>274</v>
      </c>
      <c r="O47" s="5">
        <v>29.9</v>
      </c>
      <c r="P47" s="5">
        <v>11</v>
      </c>
      <c r="Q47" s="5"/>
      <c r="R47" s="5"/>
      <c r="S47" s="5"/>
      <c r="T47" s="14"/>
      <c r="U47">
        <v>179</v>
      </c>
      <c r="V47">
        <v>88</v>
      </c>
      <c r="W47">
        <v>267</v>
      </c>
      <c r="X47">
        <v>33</v>
      </c>
      <c r="Y47">
        <v>10</v>
      </c>
      <c r="AD47" s="8">
        <v>190</v>
      </c>
      <c r="AE47" s="7">
        <v>113</v>
      </c>
      <c r="AF47" s="7">
        <v>303</v>
      </c>
      <c r="AG47" s="7">
        <v>37.29</v>
      </c>
      <c r="AH47" s="7">
        <v>8</v>
      </c>
    </row>
    <row r="48" spans="1:34" ht="15">
      <c r="A48" s="4" t="s">
        <v>42</v>
      </c>
      <c r="B48" s="5">
        <v>506</v>
      </c>
      <c r="C48" s="5">
        <v>78</v>
      </c>
      <c r="D48" s="5">
        <v>584</v>
      </c>
      <c r="E48" s="6">
        <f t="shared" si="0"/>
        <v>13.356164383561644</v>
      </c>
      <c r="F48" s="5">
        <v>13</v>
      </c>
      <c r="G48" s="5"/>
      <c r="H48" s="5"/>
      <c r="I48" s="5"/>
      <c r="J48" s="5"/>
      <c r="K48" s="5"/>
      <c r="L48" s="8">
        <v>528</v>
      </c>
      <c r="M48" s="5">
        <v>85</v>
      </c>
      <c r="N48" s="5">
        <v>613</v>
      </c>
      <c r="O48" s="5">
        <v>13.86</v>
      </c>
      <c r="P48" s="5">
        <v>21</v>
      </c>
      <c r="Q48" s="5"/>
      <c r="R48" s="5"/>
      <c r="S48" s="5">
        <v>52</v>
      </c>
      <c r="T48" s="14"/>
      <c r="U48">
        <v>446</v>
      </c>
      <c r="V48">
        <v>75</v>
      </c>
      <c r="W48">
        <v>521</v>
      </c>
      <c r="X48">
        <v>14.4</v>
      </c>
      <c r="Y48">
        <v>24</v>
      </c>
      <c r="AB48">
        <v>50</v>
      </c>
      <c r="AC48">
        <v>1</v>
      </c>
      <c r="AD48" s="8">
        <v>490</v>
      </c>
      <c r="AE48" s="7">
        <v>108</v>
      </c>
      <c r="AF48" s="7">
        <v>595</v>
      </c>
      <c r="AG48" s="7">
        <v>18.15</v>
      </c>
      <c r="AH48" s="7">
        <v>7</v>
      </c>
    </row>
    <row r="49" spans="5:34" ht="15">
      <c r="E49" s="1"/>
      <c r="F49">
        <f>SUM(F7:F48)</f>
        <v>3209</v>
      </c>
      <c r="J49">
        <f>SUM(J7:J48)</f>
        <v>204</v>
      </c>
      <c r="Y49">
        <f>SUM(Y7:Y48)</f>
        <v>3440</v>
      </c>
      <c r="AH49">
        <f>SUM(AH7:AH48)</f>
        <v>3577</v>
      </c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</sheetData>
  <sheetProtection/>
  <mergeCells count="5">
    <mergeCell ref="A3:K3"/>
    <mergeCell ref="A4:K4"/>
    <mergeCell ref="H21:I21"/>
    <mergeCell ref="H30:I30"/>
    <mergeCell ref="H40:I40"/>
  </mergeCells>
  <printOptions gridLines="1" horizontalCentered="1" verticalCentered="1"/>
  <pageMargins left="0.2362204724409449" right="0.2362204724409449" top="0" bottom="0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Karjalainen</dc:creator>
  <cp:keywords/>
  <dc:description/>
  <cp:lastModifiedBy>Matti</cp:lastModifiedBy>
  <cp:lastPrinted>2015-02-19T11:38:15Z</cp:lastPrinted>
  <dcterms:created xsi:type="dcterms:W3CDTF">2012-02-19T12:15:08Z</dcterms:created>
  <dcterms:modified xsi:type="dcterms:W3CDTF">2015-03-11T12:53:06Z</dcterms:modified>
  <cp:category/>
  <cp:version/>
  <cp:contentType/>
  <cp:contentStatus/>
</cp:coreProperties>
</file>