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155" windowHeight="67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<sst xmlns="http://schemas.openxmlformats.org/spreadsheetml/2006/main" count="129" uniqueCount="70">
  <si>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Seurakunnat, joissa alle 200 hautausta / vuosi</t>
  </si>
  <si>
    <t>Akaa</t>
  </si>
  <si>
    <t>arkut</t>
  </si>
  <si>
    <t>uurnat</t>
  </si>
  <si>
    <t>Asikkala</t>
  </si>
  <si>
    <t>Hanko</t>
  </si>
  <si>
    <t>Hattula</t>
  </si>
  <si>
    <t>Heinävesi</t>
  </si>
  <si>
    <t>Hollola-Hämeenkoski</t>
  </si>
  <si>
    <t>Ikaalinen</t>
  </si>
  <si>
    <t>Joroinen</t>
  </si>
  <si>
    <t>Kankaanpää</t>
  </si>
  <si>
    <t>Kemijärvi</t>
  </si>
  <si>
    <t>Kirkkonummi</t>
  </si>
  <si>
    <t>Kittilä</t>
  </si>
  <si>
    <t>Kiuruvesi</t>
  </si>
  <si>
    <t>Kuortane</t>
  </si>
  <si>
    <t>Kärkölä</t>
  </si>
  <si>
    <t>Lapua</t>
  </si>
  <si>
    <t>Lempäälä</t>
  </si>
  <si>
    <t>Leppävirta</t>
  </si>
  <si>
    <t>Lieto</t>
  </si>
  <si>
    <t>Loimaa</t>
  </si>
  <si>
    <t>Merikarvia</t>
  </si>
  <si>
    <t>Mäntsälä</t>
  </si>
  <si>
    <t>Naantali</t>
  </si>
  <si>
    <t>Nurmes</t>
  </si>
  <si>
    <t>Orivesi</t>
  </si>
  <si>
    <t>Paimio</t>
  </si>
  <si>
    <t>Pirkkala</t>
  </si>
  <si>
    <t>Pihtipudas</t>
  </si>
  <si>
    <t>Pyhtää</t>
  </si>
  <si>
    <t>Siuntio</t>
  </si>
  <si>
    <t>Urjala</t>
  </si>
  <si>
    <t>Mänttä-Vilppula</t>
  </si>
  <si>
    <t>Viitasaari</t>
  </si>
  <si>
    <t>Virrat</t>
  </si>
  <si>
    <t>Ylivieska</t>
  </si>
  <si>
    <t>Ypäjä</t>
  </si>
  <si>
    <t>1 om</t>
  </si>
  <si>
    <t>Jäsenseurakuntien hautaustilastot vuodelta 2012</t>
  </si>
  <si>
    <t>yht.</t>
  </si>
  <si>
    <t>tuhk.</t>
  </si>
  <si>
    <t>%</t>
  </si>
  <si>
    <t>muisto-</t>
  </si>
  <si>
    <t>lehto</t>
  </si>
  <si>
    <t>kolum-</t>
  </si>
  <si>
    <t>baario</t>
  </si>
  <si>
    <t>haudat</t>
  </si>
  <si>
    <t>uurna</t>
  </si>
  <si>
    <t>vanh.</t>
  </si>
  <si>
    <t>arkkuh.</t>
  </si>
  <si>
    <t>sirot-</t>
  </si>
  <si>
    <t>telu</t>
  </si>
  <si>
    <t>muisto</t>
  </si>
  <si>
    <t>vanhat</t>
  </si>
  <si>
    <t>Ylöjärvi</t>
  </si>
  <si>
    <t>Jäsenseurakuntien hautaustilastot vuodelta 2013</t>
  </si>
  <si>
    <t>Seurakunnat, joissa alle 200 hautausta/vuosi</t>
  </si>
  <si>
    <t>tuhk%</t>
  </si>
  <si>
    <t>1omamaa</t>
  </si>
  <si>
    <t>2 omamaa</t>
  </si>
  <si>
    <t>Orimattila</t>
  </si>
  <si>
    <t>Jäsenseurakuntien hautaustilastot vuodelta 2014</t>
  </si>
  <si>
    <t>Jäsenseurakuntien hautaustilastot vuodelta 2015</t>
  </si>
  <si>
    <t>omamaa 1</t>
  </si>
  <si>
    <t>yht</t>
  </si>
  <si>
    <t>arkkuh</t>
  </si>
  <si>
    <t>Jäsenseurakuntien hautaustilastot vuodelta 2016</t>
  </si>
  <si>
    <t>AZ+BA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</si>
</sst>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5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C12" sqref="BC12"/>
    </sheetView>
  </sheetViews>
  <sheetFormatPr defaultColWidth="9.140625" defaultRowHeight="15"/>
  <cols>
    <col min="1" max="1" width="16.421875" style="0" customWidth="1"/>
    <col min="2" max="2" width="6.140625" style="0" hidden="1" customWidth="1"/>
    <col min="3" max="3" width="6.28125" style="0" hidden="1" customWidth="1"/>
    <col min="4" max="4" width="6.421875" style="0" hidden="1" customWidth="1"/>
    <col min="5" max="5" width="6.7109375" style="0" hidden="1" customWidth="1"/>
    <col min="6" max="6" width="6.421875" style="0" hidden="1" customWidth="1"/>
    <col min="7" max="7" width="5.8515625" style="0" hidden="1" customWidth="1"/>
    <col min="8" max="8" width="6.28125" style="0" hidden="1" customWidth="1"/>
    <col min="9" max="9" width="5.28125" style="0" hidden="1" customWidth="1"/>
    <col min="10" max="10" width="5.7109375" style="0" hidden="1" customWidth="1"/>
    <col min="11" max="11" width="0.13671875" style="0" hidden="1" customWidth="1"/>
    <col min="12" max="12" width="5.8515625" style="0" hidden="1" customWidth="1"/>
    <col min="13" max="13" width="6.421875" style="0" hidden="1" customWidth="1"/>
    <col min="14" max="14" width="5.140625" style="0" hidden="1" customWidth="1"/>
    <col min="15" max="15" width="6.421875" style="0" hidden="1" customWidth="1"/>
    <col min="16" max="16" width="7.00390625" style="0" hidden="1" customWidth="1"/>
    <col min="17" max="17" width="7.140625" style="0" hidden="1" customWidth="1"/>
    <col min="18" max="18" width="7.421875" style="0" hidden="1" customWidth="1"/>
    <col min="19" max="19" width="6.28125" style="0" hidden="1" customWidth="1"/>
    <col min="20" max="20" width="9.140625" style="0" hidden="1" customWidth="1"/>
    <col min="21" max="29" width="0" style="0" hidden="1" customWidth="1"/>
    <col min="30" max="30" width="0" style="9" hidden="1" customWidth="1"/>
    <col min="31" max="37" width="0" style="0" hidden="1" customWidth="1"/>
    <col min="38" max="38" width="9.7109375" style="0" hidden="1" customWidth="1"/>
    <col min="46" max="46" width="10.7109375" style="0" customWidth="1"/>
  </cols>
  <sheetData>
    <row r="1" spans="1:4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2"/>
      <c r="AN1" s="2"/>
      <c r="AO1" s="2"/>
      <c r="AP1" s="2"/>
      <c r="AQ1" s="2"/>
      <c r="AR1" s="2"/>
      <c r="AS1" s="2"/>
      <c r="AT1" s="13"/>
    </row>
    <row r="2" spans="1:46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"/>
      <c r="AN2" s="4"/>
      <c r="AO2" s="4"/>
      <c r="AP2" s="4"/>
      <c r="AQ2" s="4"/>
      <c r="AR2" s="4"/>
      <c r="AS2" s="4"/>
      <c r="AT2" s="14"/>
    </row>
    <row r="3" spans="1:53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10" t="s">
        <v>40</v>
      </c>
      <c r="M3" s="10"/>
      <c r="N3" s="10"/>
      <c r="O3" s="10"/>
      <c r="P3" s="10"/>
      <c r="Q3" s="4"/>
      <c r="R3" s="4"/>
      <c r="S3" s="4"/>
      <c r="T3" s="4"/>
      <c r="U3" s="10" t="s">
        <v>57</v>
      </c>
      <c r="V3" s="10"/>
      <c r="W3" s="10"/>
      <c r="X3" s="10"/>
      <c r="Y3" s="10"/>
      <c r="Z3" s="10"/>
      <c r="AA3" s="10"/>
      <c r="AB3" s="10"/>
      <c r="AC3" s="4"/>
      <c r="AD3" s="10" t="s">
        <v>63</v>
      </c>
      <c r="AE3" s="10"/>
      <c r="AF3" s="10"/>
      <c r="AG3" s="10"/>
      <c r="AH3" s="10"/>
      <c r="AI3" s="10"/>
      <c r="AJ3" s="4"/>
      <c r="AK3" s="4"/>
      <c r="AL3" s="4"/>
      <c r="AM3" s="21" t="s">
        <v>64</v>
      </c>
      <c r="AN3" s="18"/>
      <c r="AO3" s="18"/>
      <c r="AP3" s="18"/>
      <c r="AQ3" s="18"/>
      <c r="AR3" s="18"/>
      <c r="AS3" s="18"/>
      <c r="AT3" s="19"/>
      <c r="AU3" s="21" t="s">
        <v>68</v>
      </c>
      <c r="AV3" s="18"/>
      <c r="AW3" s="18"/>
      <c r="AX3" s="18"/>
      <c r="AY3" s="18"/>
      <c r="AZ3" s="18"/>
      <c r="BA3" s="18"/>
    </row>
    <row r="4" spans="1:53" ht="18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10" t="s">
        <v>0</v>
      </c>
      <c r="M4" s="10"/>
      <c r="N4" s="10"/>
      <c r="O4" s="10"/>
      <c r="P4" s="10"/>
      <c r="Q4" s="4"/>
      <c r="R4" s="4"/>
      <c r="S4" s="4"/>
      <c r="T4" s="4"/>
      <c r="U4" s="10" t="s">
        <v>58</v>
      </c>
      <c r="V4" s="10"/>
      <c r="W4" s="10"/>
      <c r="X4" s="10"/>
      <c r="Y4" s="10"/>
      <c r="Z4" s="10"/>
      <c r="AA4" s="10"/>
      <c r="AB4" s="10"/>
      <c r="AC4" s="4"/>
      <c r="AD4" s="10" t="s">
        <v>58</v>
      </c>
      <c r="AE4" s="10"/>
      <c r="AF4" s="10"/>
      <c r="AG4" s="10"/>
      <c r="AH4" s="10"/>
      <c r="AI4" s="10"/>
      <c r="AJ4" s="4"/>
      <c r="AK4" s="4"/>
      <c r="AL4" s="4"/>
      <c r="AM4" s="21" t="s">
        <v>58</v>
      </c>
      <c r="AN4" s="18"/>
      <c r="AO4" s="18"/>
      <c r="AP4" s="18"/>
      <c r="AQ4" s="18"/>
      <c r="AR4" s="18"/>
      <c r="AS4" s="18"/>
      <c r="AT4" s="19"/>
      <c r="AU4" s="21" t="s">
        <v>58</v>
      </c>
      <c r="AV4" s="18"/>
      <c r="AW4" s="18"/>
      <c r="AX4" s="18"/>
      <c r="AY4" s="18"/>
      <c r="AZ4" s="18"/>
      <c r="BA4" s="18"/>
    </row>
    <row r="5" spans="1:55" ht="15">
      <c r="A5" s="3"/>
      <c r="B5" s="4"/>
      <c r="C5" s="4"/>
      <c r="D5" s="4"/>
      <c r="E5" s="4" t="s">
        <v>42</v>
      </c>
      <c r="F5" s="4" t="s">
        <v>44</v>
      </c>
      <c r="G5" s="4" t="s">
        <v>46</v>
      </c>
      <c r="H5" s="8" t="s">
        <v>49</v>
      </c>
      <c r="I5" s="8" t="s">
        <v>50</v>
      </c>
      <c r="J5" s="8" t="s">
        <v>52</v>
      </c>
      <c r="K5" s="4"/>
      <c r="L5" s="4"/>
      <c r="M5" s="4"/>
      <c r="N5" s="4"/>
      <c r="O5" s="4" t="s">
        <v>42</v>
      </c>
      <c r="P5" s="4" t="s">
        <v>54</v>
      </c>
      <c r="Q5" s="4" t="s">
        <v>49</v>
      </c>
      <c r="R5" s="4" t="s">
        <v>55</v>
      </c>
      <c r="S5" s="4" t="s">
        <v>52</v>
      </c>
      <c r="T5" s="4"/>
      <c r="U5" s="4"/>
      <c r="V5" s="4"/>
      <c r="W5" s="4"/>
      <c r="X5" s="4"/>
      <c r="Y5" s="4" t="s">
        <v>44</v>
      </c>
      <c r="Z5" s="4" t="s">
        <v>49</v>
      </c>
      <c r="AA5" s="4" t="s">
        <v>55</v>
      </c>
      <c r="AB5" s="4" t="s">
        <v>52</v>
      </c>
      <c r="AC5" s="4"/>
      <c r="AD5" s="4"/>
      <c r="AE5" s="4"/>
      <c r="AF5" s="4"/>
      <c r="AG5" s="4"/>
      <c r="AH5" s="4" t="s">
        <v>44</v>
      </c>
      <c r="AI5" s="4" t="s">
        <v>49</v>
      </c>
      <c r="AJ5" s="4" t="s">
        <v>55</v>
      </c>
      <c r="AK5" s="4" t="s">
        <v>52</v>
      </c>
      <c r="AL5" s="4"/>
      <c r="AM5" s="9"/>
      <c r="AN5" s="4"/>
      <c r="AO5" s="4"/>
      <c r="AP5" s="4"/>
      <c r="AQ5" s="4" t="s">
        <v>44</v>
      </c>
      <c r="AR5" s="4" t="s">
        <v>49</v>
      </c>
      <c r="AS5" s="4" t="s">
        <v>55</v>
      </c>
      <c r="AT5" s="14" t="s">
        <v>52</v>
      </c>
      <c r="AY5" t="s">
        <v>44</v>
      </c>
      <c r="AZ5" t="s">
        <v>49</v>
      </c>
      <c r="BA5" t="s">
        <v>55</v>
      </c>
      <c r="BB5" t="s">
        <v>52</v>
      </c>
      <c r="BC5" t="s">
        <v>69</v>
      </c>
    </row>
    <row r="6" spans="1:54" ht="15">
      <c r="A6" s="3"/>
      <c r="B6" s="4" t="s">
        <v>2</v>
      </c>
      <c r="C6" s="4" t="s">
        <v>3</v>
      </c>
      <c r="D6" s="4" t="s">
        <v>41</v>
      </c>
      <c r="E6" s="4" t="s">
        <v>43</v>
      </c>
      <c r="F6" s="4" t="s">
        <v>45</v>
      </c>
      <c r="G6" s="4" t="s">
        <v>47</v>
      </c>
      <c r="H6" s="4" t="s">
        <v>48</v>
      </c>
      <c r="I6" s="4" t="s">
        <v>51</v>
      </c>
      <c r="J6" s="4" t="s">
        <v>53</v>
      </c>
      <c r="K6" s="4"/>
      <c r="L6" s="8" t="s">
        <v>2</v>
      </c>
      <c r="M6" s="8" t="s">
        <v>3</v>
      </c>
      <c r="N6" s="8" t="s">
        <v>41</v>
      </c>
      <c r="O6" s="8" t="s">
        <v>43</v>
      </c>
      <c r="P6" s="8" t="s">
        <v>45</v>
      </c>
      <c r="Q6" s="8" t="s">
        <v>48</v>
      </c>
      <c r="R6" s="8" t="s">
        <v>51</v>
      </c>
      <c r="S6" s="8" t="s">
        <v>53</v>
      </c>
      <c r="T6" s="4"/>
      <c r="U6" s="8" t="s">
        <v>2</v>
      </c>
      <c r="V6" s="8" t="s">
        <v>3</v>
      </c>
      <c r="W6" s="8" t="s">
        <v>41</v>
      </c>
      <c r="X6" s="8" t="s">
        <v>59</v>
      </c>
      <c r="Y6" s="8" t="s">
        <v>45</v>
      </c>
      <c r="Z6" s="8" t="s">
        <v>48</v>
      </c>
      <c r="AA6" s="8" t="s">
        <v>51</v>
      </c>
      <c r="AB6" s="8" t="s">
        <v>53</v>
      </c>
      <c r="AC6" s="4"/>
      <c r="AD6" s="8" t="s">
        <v>2</v>
      </c>
      <c r="AE6" s="8" t="s">
        <v>3</v>
      </c>
      <c r="AF6" s="8" t="s">
        <v>41</v>
      </c>
      <c r="AG6" s="8" t="s">
        <v>59</v>
      </c>
      <c r="AH6" s="8" t="s">
        <v>45</v>
      </c>
      <c r="AI6" s="8" t="s">
        <v>48</v>
      </c>
      <c r="AJ6" s="8" t="s">
        <v>51</v>
      </c>
      <c r="AK6" s="8" t="s">
        <v>53</v>
      </c>
      <c r="AL6" s="4"/>
      <c r="AM6" s="11" t="s">
        <v>2</v>
      </c>
      <c r="AN6" s="8" t="s">
        <v>3</v>
      </c>
      <c r="AO6" s="8" t="s">
        <v>41</v>
      </c>
      <c r="AP6" s="8" t="s">
        <v>59</v>
      </c>
      <c r="AQ6" s="8" t="s">
        <v>45</v>
      </c>
      <c r="AR6" s="8" t="s">
        <v>48</v>
      </c>
      <c r="AS6" s="8" t="s">
        <v>51</v>
      </c>
      <c r="AT6" s="20" t="s">
        <v>53</v>
      </c>
      <c r="AU6" s="8" t="s">
        <v>2</v>
      </c>
      <c r="AV6" s="8" t="s">
        <v>3</v>
      </c>
      <c r="AW6" s="8" t="s">
        <v>66</v>
      </c>
      <c r="AX6" s="8" t="s">
        <v>59</v>
      </c>
      <c r="AY6" s="8" t="s">
        <v>45</v>
      </c>
      <c r="AZ6" s="8" t="s">
        <v>48</v>
      </c>
      <c r="BA6" s="8" t="s">
        <v>67</v>
      </c>
      <c r="BB6" s="8" t="s">
        <v>53</v>
      </c>
    </row>
    <row r="7" spans="1:46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9"/>
      <c r="AN7" s="4"/>
      <c r="AO7" s="4"/>
      <c r="AP7" s="4"/>
      <c r="AQ7" s="4"/>
      <c r="AR7" s="4"/>
      <c r="AS7" s="4"/>
      <c r="AT7" s="14"/>
    </row>
    <row r="8" spans="1:54" ht="15">
      <c r="A8" s="3" t="s">
        <v>1</v>
      </c>
      <c r="B8" s="4">
        <v>102</v>
      </c>
      <c r="C8" s="4">
        <v>93</v>
      </c>
      <c r="D8" s="4">
        <v>195</v>
      </c>
      <c r="E8" s="5">
        <f>SUM(C8*100/D8)</f>
        <v>47.69230769230769</v>
      </c>
      <c r="F8" s="4">
        <v>25</v>
      </c>
      <c r="G8" s="4"/>
      <c r="H8" s="4"/>
      <c r="I8" s="4"/>
      <c r="J8" s="4"/>
      <c r="K8" s="4"/>
      <c r="L8" s="4">
        <v>81</v>
      </c>
      <c r="M8" s="4">
        <v>79</v>
      </c>
      <c r="N8" s="4">
        <v>160</v>
      </c>
      <c r="O8" s="4">
        <v>49.38</v>
      </c>
      <c r="P8" s="4">
        <v>23</v>
      </c>
      <c r="Q8" s="4"/>
      <c r="R8" s="4"/>
      <c r="S8" s="4"/>
      <c r="T8" s="4"/>
      <c r="U8" s="4">
        <v>86</v>
      </c>
      <c r="V8" s="4">
        <v>83</v>
      </c>
      <c r="W8" s="4">
        <v>170</v>
      </c>
      <c r="X8" s="4">
        <v>48.8</v>
      </c>
      <c r="Y8" s="4">
        <v>19</v>
      </c>
      <c r="Z8" s="4"/>
      <c r="AA8" s="4"/>
      <c r="AB8" s="4">
        <v>1</v>
      </c>
      <c r="AC8" s="4"/>
      <c r="AD8" s="4">
        <v>94</v>
      </c>
      <c r="AE8" s="4">
        <v>88</v>
      </c>
      <c r="AF8" s="4">
        <v>182</v>
      </c>
      <c r="AG8" s="4">
        <v>48.35</v>
      </c>
      <c r="AH8" s="4">
        <v>27</v>
      </c>
      <c r="AI8" s="4"/>
      <c r="AJ8" s="4"/>
      <c r="AK8" s="4"/>
      <c r="AL8" s="4"/>
      <c r="AM8" s="9">
        <v>87</v>
      </c>
      <c r="AN8" s="4">
        <v>83</v>
      </c>
      <c r="AO8" s="4">
        <v>170</v>
      </c>
      <c r="AP8" s="4">
        <v>48.8</v>
      </c>
      <c r="AQ8" s="4">
        <v>23</v>
      </c>
      <c r="AR8" s="4"/>
      <c r="AS8" s="4"/>
      <c r="AT8" s="14"/>
      <c r="AU8">
        <v>85</v>
      </c>
      <c r="AV8">
        <v>95</v>
      </c>
      <c r="AW8">
        <v>180</v>
      </c>
      <c r="AX8">
        <v>52.8</v>
      </c>
      <c r="AY8">
        <v>28</v>
      </c>
      <c r="BB8">
        <v>1</v>
      </c>
    </row>
    <row r="9" spans="1:55" ht="15">
      <c r="A9" s="3" t="s">
        <v>4</v>
      </c>
      <c r="B9" s="4">
        <v>66</v>
      </c>
      <c r="C9" s="4">
        <v>28</v>
      </c>
      <c r="D9" s="4">
        <v>94</v>
      </c>
      <c r="E9" s="5">
        <f>SUM(C9*100/D9)</f>
        <v>29.78723404255319</v>
      </c>
      <c r="F9" s="4">
        <v>4</v>
      </c>
      <c r="G9" s="4"/>
      <c r="H9" s="4">
        <v>6</v>
      </c>
      <c r="I9" s="4">
        <v>18</v>
      </c>
      <c r="J9" s="4"/>
      <c r="K9" s="4"/>
      <c r="L9" s="4">
        <v>68</v>
      </c>
      <c r="M9" s="8">
        <v>40</v>
      </c>
      <c r="N9" s="8">
        <v>108</v>
      </c>
      <c r="O9" s="8">
        <v>37.04</v>
      </c>
      <c r="P9" s="8">
        <v>13</v>
      </c>
      <c r="Q9" s="8">
        <v>9</v>
      </c>
      <c r="R9" s="8">
        <v>18</v>
      </c>
      <c r="S9" s="4"/>
      <c r="T9" s="4"/>
      <c r="U9" s="8">
        <v>66</v>
      </c>
      <c r="V9" s="8">
        <v>34</v>
      </c>
      <c r="W9" s="4">
        <v>100</v>
      </c>
      <c r="X9" s="4">
        <v>34</v>
      </c>
      <c r="Y9" s="4">
        <v>6</v>
      </c>
      <c r="Z9" s="4">
        <v>8</v>
      </c>
      <c r="AA9" s="4">
        <v>17</v>
      </c>
      <c r="AB9" s="4"/>
      <c r="AC9" s="4"/>
      <c r="AD9" s="4">
        <v>71</v>
      </c>
      <c r="AE9" s="8">
        <v>44</v>
      </c>
      <c r="AF9" s="8">
        <v>115</v>
      </c>
      <c r="AG9" s="8">
        <v>38.26</v>
      </c>
      <c r="AH9" s="4"/>
      <c r="AI9" s="4">
        <v>6</v>
      </c>
      <c r="AJ9" s="4">
        <v>23</v>
      </c>
      <c r="AK9" s="4">
        <v>12</v>
      </c>
      <c r="AL9" s="4"/>
      <c r="AM9" s="11">
        <v>79</v>
      </c>
      <c r="AN9" s="8">
        <v>33</v>
      </c>
      <c r="AO9" s="8">
        <v>112</v>
      </c>
      <c r="AP9" s="8">
        <v>29.5</v>
      </c>
      <c r="AQ9" s="4"/>
      <c r="AR9" s="4">
        <v>6</v>
      </c>
      <c r="AS9" s="4">
        <v>15</v>
      </c>
      <c r="AT9" s="14">
        <v>11</v>
      </c>
      <c r="AU9" s="8">
        <v>52</v>
      </c>
      <c r="AV9" s="8">
        <v>36</v>
      </c>
      <c r="AW9" s="8">
        <v>88</v>
      </c>
      <c r="AX9" s="8">
        <v>40.9</v>
      </c>
      <c r="AY9" s="8">
        <v>11</v>
      </c>
      <c r="BC9">
        <v>25</v>
      </c>
    </row>
    <row r="10" spans="1:46" ht="15">
      <c r="A10" s="3" t="s">
        <v>5</v>
      </c>
      <c r="B10" s="4">
        <v>57</v>
      </c>
      <c r="C10" s="4">
        <v>52</v>
      </c>
      <c r="D10" s="4">
        <v>109</v>
      </c>
      <c r="E10" s="5">
        <f>SUM(C10*100/D10)</f>
        <v>47.706422018348626</v>
      </c>
      <c r="F10" s="4">
        <v>13</v>
      </c>
      <c r="G10" s="4"/>
      <c r="H10" s="4">
        <v>14</v>
      </c>
      <c r="I10" s="4">
        <v>25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9"/>
      <c r="AN10" s="4"/>
      <c r="AO10" s="4"/>
      <c r="AP10" s="4"/>
      <c r="AQ10" s="4"/>
      <c r="AR10" s="4"/>
      <c r="AS10" s="4"/>
      <c r="AT10" s="14"/>
    </row>
    <row r="11" spans="1:51" ht="15">
      <c r="A11" s="3" t="s">
        <v>6</v>
      </c>
      <c r="B11" s="4">
        <v>48</v>
      </c>
      <c r="C11" s="4">
        <v>46</v>
      </c>
      <c r="D11" s="4">
        <v>94</v>
      </c>
      <c r="E11" s="5">
        <f>SUM(C11*100/D11)</f>
        <v>48.93617021276596</v>
      </c>
      <c r="F11" s="4">
        <v>9</v>
      </c>
      <c r="G11" s="4">
        <v>1</v>
      </c>
      <c r="H11" s="4"/>
      <c r="I11" s="4"/>
      <c r="J11" s="4"/>
      <c r="K11" s="4"/>
      <c r="L11" s="4">
        <v>28</v>
      </c>
      <c r="M11" s="4">
        <v>50</v>
      </c>
      <c r="N11" s="4">
        <v>78</v>
      </c>
      <c r="O11" s="4">
        <v>64.1</v>
      </c>
      <c r="P11" s="4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>
        <v>24</v>
      </c>
      <c r="AE11" s="4">
        <v>43</v>
      </c>
      <c r="AF11" s="4">
        <v>67</v>
      </c>
      <c r="AG11" s="4">
        <v>67.18</v>
      </c>
      <c r="AH11" s="4">
        <v>2</v>
      </c>
      <c r="AI11" s="4"/>
      <c r="AJ11" s="4"/>
      <c r="AK11" s="4">
        <v>7</v>
      </c>
      <c r="AL11" s="4"/>
      <c r="AM11" s="9">
        <v>43</v>
      </c>
      <c r="AN11" s="4">
        <v>68</v>
      </c>
      <c r="AO11" s="4">
        <v>111</v>
      </c>
      <c r="AP11" s="4">
        <v>61.3</v>
      </c>
      <c r="AQ11" s="4">
        <v>5</v>
      </c>
      <c r="AR11" s="4"/>
      <c r="AS11" s="4"/>
      <c r="AT11" s="14">
        <v>12</v>
      </c>
      <c r="AU11" s="8">
        <v>26</v>
      </c>
      <c r="AV11" s="8">
        <v>44</v>
      </c>
      <c r="AW11" s="8">
        <v>80</v>
      </c>
      <c r="AX11" s="8">
        <v>55</v>
      </c>
      <c r="AY11" s="8">
        <v>10</v>
      </c>
    </row>
    <row r="12" spans="1:51" ht="15">
      <c r="A12" s="3" t="s">
        <v>7</v>
      </c>
      <c r="B12" s="4">
        <v>64</v>
      </c>
      <c r="C12" s="4">
        <v>7</v>
      </c>
      <c r="D12" s="4">
        <v>71</v>
      </c>
      <c r="E12" s="5">
        <f aca="true" t="shared" si="0" ref="E12:E45">SUM(C12*100/D12)</f>
        <v>9.859154929577464</v>
      </c>
      <c r="F12" s="4"/>
      <c r="G12" s="4"/>
      <c r="H12" s="4"/>
      <c r="I12" s="4"/>
      <c r="J12" s="4"/>
      <c r="K12" s="4"/>
      <c r="L12" s="4">
        <v>76</v>
      </c>
      <c r="M12" s="4">
        <v>15</v>
      </c>
      <c r="N12" s="4">
        <v>91</v>
      </c>
      <c r="O12" s="4">
        <v>16.5</v>
      </c>
      <c r="P12" s="4"/>
      <c r="Q12" s="4"/>
      <c r="R12" s="4"/>
      <c r="S12" s="4"/>
      <c r="T12" s="4"/>
      <c r="U12" s="4">
        <v>62</v>
      </c>
      <c r="V12" s="4">
        <v>16</v>
      </c>
      <c r="W12" s="4">
        <v>78</v>
      </c>
      <c r="X12" s="4">
        <v>20.5</v>
      </c>
      <c r="Y12" s="4"/>
      <c r="Z12" s="4"/>
      <c r="AA12" s="4"/>
      <c r="AB12" s="4">
        <v>1</v>
      </c>
      <c r="AC12" s="4"/>
      <c r="AD12" s="4">
        <v>68</v>
      </c>
      <c r="AE12" s="4">
        <v>14</v>
      </c>
      <c r="AF12" s="4">
        <v>82</v>
      </c>
      <c r="AG12" s="4">
        <v>17.07</v>
      </c>
      <c r="AH12" s="4"/>
      <c r="AI12" s="4"/>
      <c r="AJ12" s="4"/>
      <c r="AK12" s="4"/>
      <c r="AL12" s="4" t="s">
        <v>61</v>
      </c>
      <c r="AM12" s="9">
        <v>41</v>
      </c>
      <c r="AN12" s="4">
        <v>10</v>
      </c>
      <c r="AO12" s="4">
        <v>51</v>
      </c>
      <c r="AP12" s="4">
        <v>19.6</v>
      </c>
      <c r="AQ12" s="4"/>
      <c r="AR12" s="4"/>
      <c r="AS12" s="4"/>
      <c r="AT12" s="14" t="s">
        <v>65</v>
      </c>
      <c r="AU12" s="8">
        <v>64</v>
      </c>
      <c r="AV12" s="8">
        <v>7</v>
      </c>
      <c r="AW12" s="8">
        <v>71</v>
      </c>
      <c r="AX12" s="8">
        <v>9.9</v>
      </c>
      <c r="AY12" s="8">
        <v>1</v>
      </c>
    </row>
    <row r="13" spans="1:55" ht="15">
      <c r="A13" s="3" t="s">
        <v>8</v>
      </c>
      <c r="B13" s="4">
        <v>102</v>
      </c>
      <c r="C13" s="4">
        <v>72</v>
      </c>
      <c r="D13" s="4">
        <v>174</v>
      </c>
      <c r="E13" s="5">
        <f t="shared" si="0"/>
        <v>41.37931034482759</v>
      </c>
      <c r="F13" s="4">
        <v>16</v>
      </c>
      <c r="G13" s="4"/>
      <c r="H13" s="4"/>
      <c r="I13" s="4">
        <v>48</v>
      </c>
      <c r="J13" s="4"/>
      <c r="K13" s="4"/>
      <c r="L13" s="4">
        <v>95</v>
      </c>
      <c r="M13" s="4">
        <v>75</v>
      </c>
      <c r="N13" s="4">
        <v>170</v>
      </c>
      <c r="O13" s="4">
        <v>44.12</v>
      </c>
      <c r="P13" s="4">
        <v>19</v>
      </c>
      <c r="Q13" s="4"/>
      <c r="R13" s="4">
        <v>56</v>
      </c>
      <c r="S13" s="4"/>
      <c r="T13" s="4"/>
      <c r="U13" s="4">
        <v>122</v>
      </c>
      <c r="V13" s="4">
        <v>69</v>
      </c>
      <c r="W13" s="4">
        <v>191</v>
      </c>
      <c r="X13" s="4">
        <v>36.1</v>
      </c>
      <c r="Y13" s="4">
        <v>22</v>
      </c>
      <c r="Z13" s="4"/>
      <c r="AA13" s="4">
        <v>47</v>
      </c>
      <c r="AB13" s="4"/>
      <c r="AC13" s="4"/>
      <c r="AD13" s="4">
        <v>90</v>
      </c>
      <c r="AE13" s="4">
        <v>80</v>
      </c>
      <c r="AF13" s="4">
        <v>170</v>
      </c>
      <c r="AG13" s="4">
        <v>47.06</v>
      </c>
      <c r="AH13" s="4">
        <v>14</v>
      </c>
      <c r="AI13" s="4"/>
      <c r="AJ13" s="4">
        <v>66</v>
      </c>
      <c r="AK13" s="4"/>
      <c r="AL13" s="4"/>
      <c r="AM13" s="9">
        <v>69</v>
      </c>
      <c r="AN13" s="4">
        <v>90</v>
      </c>
      <c r="AO13" s="4">
        <v>159</v>
      </c>
      <c r="AP13" s="4">
        <v>56.6</v>
      </c>
      <c r="AQ13" s="4">
        <v>23</v>
      </c>
      <c r="AR13" s="4"/>
      <c r="AS13" s="4">
        <v>67</v>
      </c>
      <c r="AT13" s="14"/>
      <c r="AU13" s="8">
        <v>76</v>
      </c>
      <c r="AV13" s="8">
        <v>107</v>
      </c>
      <c r="AW13" s="8">
        <v>183</v>
      </c>
      <c r="AX13" s="8">
        <v>58.5</v>
      </c>
      <c r="AY13" s="8">
        <v>28</v>
      </c>
      <c r="BC13">
        <v>79</v>
      </c>
    </row>
    <row r="14" spans="1:55" ht="15">
      <c r="A14" s="3" t="s">
        <v>9</v>
      </c>
      <c r="B14" s="4">
        <v>73</v>
      </c>
      <c r="C14" s="4">
        <v>31</v>
      </c>
      <c r="D14" s="4">
        <v>104</v>
      </c>
      <c r="E14" s="5">
        <f t="shared" si="0"/>
        <v>29.807692307692307</v>
      </c>
      <c r="F14" s="4">
        <v>9</v>
      </c>
      <c r="G14" s="4"/>
      <c r="H14" s="4"/>
      <c r="I14" s="4"/>
      <c r="J14" s="4"/>
      <c r="K14" s="4"/>
      <c r="L14" s="4">
        <v>70</v>
      </c>
      <c r="M14" s="4">
        <v>27</v>
      </c>
      <c r="N14" s="4">
        <v>97</v>
      </c>
      <c r="O14" s="4">
        <v>27.8</v>
      </c>
      <c r="P14" s="4">
        <v>1</v>
      </c>
      <c r="Q14" s="4"/>
      <c r="R14" s="4"/>
      <c r="S14" s="4"/>
      <c r="T14" s="4"/>
      <c r="U14" s="4">
        <v>66</v>
      </c>
      <c r="V14" s="4">
        <v>30</v>
      </c>
      <c r="W14" s="4">
        <v>96</v>
      </c>
      <c r="X14" s="4">
        <v>31.3</v>
      </c>
      <c r="Y14" s="4">
        <v>6</v>
      </c>
      <c r="Z14" s="4"/>
      <c r="AA14" s="4"/>
      <c r="AB14" s="4"/>
      <c r="AC14" s="4"/>
      <c r="AD14" s="4">
        <v>83</v>
      </c>
      <c r="AE14" s="4">
        <v>31</v>
      </c>
      <c r="AF14" s="4">
        <v>114</v>
      </c>
      <c r="AG14" s="4">
        <v>27.19</v>
      </c>
      <c r="AH14" s="4">
        <v>10</v>
      </c>
      <c r="AI14" s="4"/>
      <c r="AJ14" s="4"/>
      <c r="AK14" s="4"/>
      <c r="AL14" s="4"/>
      <c r="AM14" s="9">
        <v>68</v>
      </c>
      <c r="AN14" s="4">
        <v>37</v>
      </c>
      <c r="AO14" s="4">
        <v>105</v>
      </c>
      <c r="AP14" s="4">
        <v>35.2</v>
      </c>
      <c r="AQ14" s="4">
        <v>9</v>
      </c>
      <c r="AR14" s="4"/>
      <c r="AS14" s="4">
        <v>26</v>
      </c>
      <c r="AT14" s="14"/>
      <c r="AU14" s="8">
        <v>72</v>
      </c>
      <c r="AV14" s="8">
        <v>37</v>
      </c>
      <c r="AW14" s="8">
        <v>109</v>
      </c>
      <c r="AX14" s="8">
        <v>33.9</v>
      </c>
      <c r="AY14" s="8">
        <v>7</v>
      </c>
      <c r="BC14">
        <v>30</v>
      </c>
    </row>
    <row r="15" spans="1:53" ht="15">
      <c r="A15" s="3" t="s">
        <v>10</v>
      </c>
      <c r="B15" s="4"/>
      <c r="C15" s="4"/>
      <c r="D15" s="4"/>
      <c r="E15" s="5"/>
      <c r="F15" s="4"/>
      <c r="G15" s="4"/>
      <c r="H15" s="4"/>
      <c r="I15" s="4"/>
      <c r="J15" s="4"/>
      <c r="K15" s="4"/>
      <c r="L15" s="4">
        <v>46</v>
      </c>
      <c r="M15" s="4">
        <v>13</v>
      </c>
      <c r="N15" s="4">
        <v>69</v>
      </c>
      <c r="O15" s="4">
        <v>8.97</v>
      </c>
      <c r="P15" s="4">
        <v>5</v>
      </c>
      <c r="Q15" s="4"/>
      <c r="R15" s="4"/>
      <c r="S15" s="4"/>
      <c r="T15" s="4"/>
      <c r="U15" s="4">
        <v>79</v>
      </c>
      <c r="V15" s="4">
        <v>20</v>
      </c>
      <c r="W15" s="4">
        <v>99</v>
      </c>
      <c r="X15" s="4">
        <v>20.2</v>
      </c>
      <c r="Y15" s="4">
        <v>7</v>
      </c>
      <c r="Z15" s="4"/>
      <c r="AA15" s="4">
        <v>13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9">
        <v>60</v>
      </c>
      <c r="AN15" s="4">
        <v>20</v>
      </c>
      <c r="AO15" s="4">
        <v>80</v>
      </c>
      <c r="AP15" s="4">
        <v>25</v>
      </c>
      <c r="AQ15" s="4">
        <v>4</v>
      </c>
      <c r="AR15" s="4"/>
      <c r="AS15" s="4">
        <v>14</v>
      </c>
      <c r="AT15" s="14"/>
      <c r="AU15" s="8">
        <v>52</v>
      </c>
      <c r="AV15" s="8">
        <v>15</v>
      </c>
      <c r="AW15" s="8">
        <v>67</v>
      </c>
      <c r="AX15" s="8">
        <v>22.4</v>
      </c>
      <c r="AY15" s="8">
        <v>4</v>
      </c>
      <c r="BA15">
        <v>11</v>
      </c>
    </row>
    <row r="16" spans="1:55" ht="15">
      <c r="A16" s="3" t="s">
        <v>11</v>
      </c>
      <c r="B16" s="4">
        <v>106</v>
      </c>
      <c r="C16" s="4">
        <v>23</v>
      </c>
      <c r="D16" s="4">
        <v>129</v>
      </c>
      <c r="E16" s="5">
        <f t="shared" si="0"/>
        <v>17.829457364341085</v>
      </c>
      <c r="F16" s="4"/>
      <c r="G16" s="4"/>
      <c r="H16" s="4"/>
      <c r="I16" s="4"/>
      <c r="J16" s="4"/>
      <c r="K16" s="4"/>
      <c r="L16" s="4">
        <v>101</v>
      </c>
      <c r="M16" s="4">
        <v>25</v>
      </c>
      <c r="N16" s="4">
        <v>126</v>
      </c>
      <c r="O16" s="4">
        <v>24.75</v>
      </c>
      <c r="P16" s="4"/>
      <c r="Q16" s="4"/>
      <c r="R16" s="4"/>
      <c r="S16" s="4"/>
      <c r="T16" s="4"/>
      <c r="U16" s="4">
        <v>110</v>
      </c>
      <c r="V16" s="4">
        <v>33</v>
      </c>
      <c r="W16" s="4">
        <v>143</v>
      </c>
      <c r="X16" s="4">
        <v>23.1</v>
      </c>
      <c r="Y16" s="4">
        <v>7</v>
      </c>
      <c r="Z16" s="4"/>
      <c r="AA16" s="4"/>
      <c r="AB16" s="4"/>
      <c r="AC16" s="4"/>
      <c r="AD16" s="4">
        <v>102</v>
      </c>
      <c r="AE16" s="4">
        <v>27</v>
      </c>
      <c r="AF16" s="4">
        <v>129</v>
      </c>
      <c r="AG16" s="4">
        <v>20.93</v>
      </c>
      <c r="AH16" s="4">
        <v>8</v>
      </c>
      <c r="AI16" s="4"/>
      <c r="AJ16" s="4">
        <v>19</v>
      </c>
      <c r="AK16" s="4"/>
      <c r="AL16" s="4"/>
      <c r="AM16" s="9">
        <v>100</v>
      </c>
      <c r="AN16" s="4">
        <v>26</v>
      </c>
      <c r="AO16" s="4">
        <v>126</v>
      </c>
      <c r="AP16" s="4">
        <v>20.6</v>
      </c>
      <c r="AQ16" s="4">
        <v>7</v>
      </c>
      <c r="AR16" s="4"/>
      <c r="AS16" s="4"/>
      <c r="AT16" s="14"/>
      <c r="AU16" s="8">
        <v>82</v>
      </c>
      <c r="AV16" s="8">
        <v>31</v>
      </c>
      <c r="AW16" s="8">
        <v>113</v>
      </c>
      <c r="AX16" s="8">
        <v>27.4</v>
      </c>
      <c r="AY16" s="8">
        <v>9</v>
      </c>
      <c r="BC16">
        <v>22</v>
      </c>
    </row>
    <row r="17" spans="1:51" ht="15">
      <c r="A17" s="3" t="s">
        <v>12</v>
      </c>
      <c r="B17" s="4">
        <v>133</v>
      </c>
      <c r="C17" s="4">
        <v>18</v>
      </c>
      <c r="D17" s="4">
        <v>151</v>
      </c>
      <c r="E17" s="5">
        <f t="shared" si="0"/>
        <v>11.920529801324504</v>
      </c>
      <c r="F17" s="4"/>
      <c r="G17" s="4"/>
      <c r="H17" s="4"/>
      <c r="I17" s="4"/>
      <c r="J17" s="4" t="s">
        <v>39</v>
      </c>
      <c r="K17" s="4"/>
      <c r="L17" s="4">
        <v>111</v>
      </c>
      <c r="M17" s="4">
        <v>12</v>
      </c>
      <c r="N17" s="4">
        <v>123</v>
      </c>
      <c r="O17" s="4">
        <v>9.76</v>
      </c>
      <c r="P17" s="4"/>
      <c r="Q17" s="4"/>
      <c r="R17" s="4"/>
      <c r="S17" s="4"/>
      <c r="T17" s="4"/>
      <c r="U17" s="4">
        <v>129</v>
      </c>
      <c r="V17" s="4">
        <v>16</v>
      </c>
      <c r="W17" s="4">
        <v>145</v>
      </c>
      <c r="X17" s="4">
        <v>11</v>
      </c>
      <c r="Y17" s="4"/>
      <c r="Z17" s="4"/>
      <c r="AA17" s="4">
        <v>16</v>
      </c>
      <c r="AB17" s="4"/>
      <c r="AC17" s="4"/>
      <c r="AD17" s="4">
        <v>99</v>
      </c>
      <c r="AE17" s="4">
        <v>17</v>
      </c>
      <c r="AF17" s="4">
        <v>116</v>
      </c>
      <c r="AG17" s="4">
        <v>14.66</v>
      </c>
      <c r="AH17" s="4"/>
      <c r="AI17" s="4"/>
      <c r="AJ17" s="4">
        <v>17</v>
      </c>
      <c r="AK17" s="4"/>
      <c r="AL17" s="4"/>
      <c r="AM17" s="9">
        <v>140</v>
      </c>
      <c r="AN17" s="4">
        <v>18</v>
      </c>
      <c r="AO17" s="4">
        <v>158</v>
      </c>
      <c r="AP17" s="4">
        <v>11.4</v>
      </c>
      <c r="AQ17" s="4"/>
      <c r="AR17" s="4">
        <v>2</v>
      </c>
      <c r="AS17" s="4">
        <v>16</v>
      </c>
      <c r="AT17" s="14"/>
      <c r="AU17" s="8">
        <v>108</v>
      </c>
      <c r="AV17" s="8">
        <v>26</v>
      </c>
      <c r="AW17" s="8">
        <v>134</v>
      </c>
      <c r="AX17" s="8">
        <v>19.4</v>
      </c>
      <c r="AY17" s="8">
        <v>13</v>
      </c>
    </row>
    <row r="18" spans="1:51" ht="15">
      <c r="A18" s="3" t="s">
        <v>13</v>
      </c>
      <c r="B18" s="4">
        <v>56</v>
      </c>
      <c r="C18" s="4">
        <v>125</v>
      </c>
      <c r="D18" s="4">
        <v>181</v>
      </c>
      <c r="E18" s="5">
        <f t="shared" si="0"/>
        <v>69.06077348066299</v>
      </c>
      <c r="F18" s="4"/>
      <c r="G18" s="4"/>
      <c r="H18" s="4"/>
      <c r="I18" s="4"/>
      <c r="J18" s="4"/>
      <c r="K18" s="4"/>
      <c r="L18" s="4">
        <v>64</v>
      </c>
      <c r="M18" s="4">
        <v>112</v>
      </c>
      <c r="N18" s="4">
        <v>176</v>
      </c>
      <c r="O18" s="4">
        <v>63.64</v>
      </c>
      <c r="P18" s="4"/>
      <c r="Q18" s="4"/>
      <c r="R18" s="4"/>
      <c r="S18" s="4"/>
      <c r="T18" s="4"/>
      <c r="U18" s="4">
        <v>60</v>
      </c>
      <c r="V18" s="4">
        <v>94</v>
      </c>
      <c r="W18" s="4">
        <v>162</v>
      </c>
      <c r="X18" s="4">
        <v>58</v>
      </c>
      <c r="Y18" s="4"/>
      <c r="Z18" s="4"/>
      <c r="AA18" s="4"/>
      <c r="AB18" s="4"/>
      <c r="AC18" s="4"/>
      <c r="AD18" s="4">
        <v>48</v>
      </c>
      <c r="AE18" s="4">
        <v>112</v>
      </c>
      <c r="AF18" s="4">
        <v>160</v>
      </c>
      <c r="AG18" s="4">
        <v>70</v>
      </c>
      <c r="AH18" s="4">
        <v>15</v>
      </c>
      <c r="AI18" s="4"/>
      <c r="AJ18" s="4"/>
      <c r="AK18" s="4"/>
      <c r="AL18" s="4"/>
      <c r="AM18" s="9">
        <v>51</v>
      </c>
      <c r="AN18" s="4">
        <v>123</v>
      </c>
      <c r="AO18" s="4">
        <v>174</v>
      </c>
      <c r="AP18" s="4">
        <v>70.7</v>
      </c>
      <c r="AQ18" s="4">
        <v>122</v>
      </c>
      <c r="AR18" s="4"/>
      <c r="AS18" s="4"/>
      <c r="AT18" s="14">
        <v>1</v>
      </c>
      <c r="AU18" s="8">
        <v>59</v>
      </c>
      <c r="AV18" s="8">
        <v>127</v>
      </c>
      <c r="AW18" s="8">
        <v>186</v>
      </c>
      <c r="AX18" s="8">
        <v>68.3</v>
      </c>
      <c r="AY18" s="8">
        <v>127</v>
      </c>
    </row>
    <row r="19" spans="1:53" ht="15">
      <c r="A19" s="3" t="s">
        <v>14</v>
      </c>
      <c r="B19" s="4">
        <v>66</v>
      </c>
      <c r="C19" s="4">
        <v>4</v>
      </c>
      <c r="D19" s="4">
        <v>70</v>
      </c>
      <c r="E19" s="5">
        <f t="shared" si="0"/>
        <v>5.714285714285714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66</v>
      </c>
      <c r="V19" s="4">
        <v>5</v>
      </c>
      <c r="W19" s="4">
        <v>71</v>
      </c>
      <c r="X19" s="4">
        <v>7</v>
      </c>
      <c r="Y19" s="4"/>
      <c r="Z19" s="4"/>
      <c r="AA19" s="4">
        <v>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9">
        <v>77</v>
      </c>
      <c r="AN19" s="4">
        <v>8</v>
      </c>
      <c r="AO19" s="4">
        <v>85</v>
      </c>
      <c r="AP19" s="4">
        <v>9.4</v>
      </c>
      <c r="AQ19" s="4"/>
      <c r="AR19" s="4"/>
      <c r="AS19" s="4"/>
      <c r="AT19" s="14"/>
      <c r="AU19">
        <v>79</v>
      </c>
      <c r="AV19">
        <v>6</v>
      </c>
      <c r="AW19">
        <v>85</v>
      </c>
      <c r="AX19">
        <v>7.1</v>
      </c>
      <c r="BA19">
        <v>6</v>
      </c>
    </row>
    <row r="20" spans="1:55" ht="15">
      <c r="A20" s="3" t="s">
        <v>15</v>
      </c>
      <c r="B20" s="4">
        <v>139</v>
      </c>
      <c r="C20" s="4">
        <v>18</v>
      </c>
      <c r="D20" s="4">
        <v>121</v>
      </c>
      <c r="E20" s="5">
        <f t="shared" si="0"/>
        <v>14.87603305785124</v>
      </c>
      <c r="F20" s="4">
        <v>5</v>
      </c>
      <c r="G20" s="4"/>
      <c r="H20" s="4"/>
      <c r="I20" s="4">
        <v>13</v>
      </c>
      <c r="J20" s="4"/>
      <c r="K20" s="4"/>
      <c r="L20" s="4">
        <v>128</v>
      </c>
      <c r="M20" s="4">
        <v>19</v>
      </c>
      <c r="N20" s="4">
        <v>147</v>
      </c>
      <c r="O20" s="4">
        <v>12.93</v>
      </c>
      <c r="P20" s="4">
        <v>5</v>
      </c>
      <c r="Q20" s="4"/>
      <c r="R20" s="4">
        <v>14</v>
      </c>
      <c r="S20" s="4"/>
      <c r="T20" s="4"/>
      <c r="U20" s="4">
        <v>144</v>
      </c>
      <c r="V20" s="4">
        <v>28</v>
      </c>
      <c r="W20" s="4">
        <v>172</v>
      </c>
      <c r="X20" s="4">
        <v>19.4</v>
      </c>
      <c r="Y20" s="4">
        <v>8</v>
      </c>
      <c r="Z20" s="4"/>
      <c r="AA20" s="4">
        <v>20</v>
      </c>
      <c r="AB20" s="4"/>
      <c r="AC20" s="4"/>
      <c r="AD20" s="4">
        <v>136</v>
      </c>
      <c r="AE20" s="4">
        <v>32</v>
      </c>
      <c r="AF20" s="4">
        <v>168</v>
      </c>
      <c r="AG20" s="4">
        <v>19.01</v>
      </c>
      <c r="AH20" s="4">
        <v>6</v>
      </c>
      <c r="AI20" s="4"/>
      <c r="AJ20" s="4">
        <v>26</v>
      </c>
      <c r="AK20" s="4"/>
      <c r="AL20" s="4"/>
      <c r="AM20" s="9">
        <v>110</v>
      </c>
      <c r="AN20" s="4">
        <v>30</v>
      </c>
      <c r="AO20" s="4">
        <v>140</v>
      </c>
      <c r="AP20" s="4">
        <v>21.4</v>
      </c>
      <c r="AQ20" s="4">
        <v>2</v>
      </c>
      <c r="AR20" s="4"/>
      <c r="AS20" s="4">
        <v>28</v>
      </c>
      <c r="AT20" s="14"/>
      <c r="AU20" s="8">
        <v>132</v>
      </c>
      <c r="AV20" s="8">
        <v>28</v>
      </c>
      <c r="AW20" s="8">
        <v>160</v>
      </c>
      <c r="AX20" s="8">
        <v>17.5</v>
      </c>
      <c r="AY20" s="8">
        <v>3</v>
      </c>
      <c r="BC20">
        <v>25</v>
      </c>
    </row>
    <row r="21" spans="1:55" ht="15">
      <c r="A21" s="3" t="s">
        <v>16</v>
      </c>
      <c r="B21" s="4">
        <v>66</v>
      </c>
      <c r="C21" s="4">
        <v>4</v>
      </c>
      <c r="D21" s="4">
        <v>70</v>
      </c>
      <c r="E21" s="5">
        <f t="shared" si="0"/>
        <v>5.714285714285714</v>
      </c>
      <c r="F21" s="4"/>
      <c r="G21" s="4"/>
      <c r="H21" s="4"/>
      <c r="I21" s="4">
        <v>4</v>
      </c>
      <c r="J21" s="4"/>
      <c r="K21" s="4"/>
      <c r="L21" s="4">
        <v>64</v>
      </c>
      <c r="M21" s="4">
        <v>3</v>
      </c>
      <c r="N21" s="4">
        <v>67</v>
      </c>
      <c r="O21" s="4">
        <v>4.5</v>
      </c>
      <c r="P21" s="4"/>
      <c r="Q21" s="4"/>
      <c r="R21" s="4"/>
      <c r="S21" s="4"/>
      <c r="T21" s="4"/>
      <c r="U21" s="4">
        <v>60</v>
      </c>
      <c r="V21" s="4">
        <v>6</v>
      </c>
      <c r="W21" s="4">
        <v>66</v>
      </c>
      <c r="X21" s="4">
        <v>9.1</v>
      </c>
      <c r="Y21" s="4"/>
      <c r="Z21" s="4"/>
      <c r="AA21" s="4"/>
      <c r="AB21" s="4"/>
      <c r="AC21" s="4"/>
      <c r="AD21" s="4">
        <v>58</v>
      </c>
      <c r="AE21" s="4">
        <v>5</v>
      </c>
      <c r="AF21" s="4">
        <v>63</v>
      </c>
      <c r="AG21" s="4">
        <v>7.93</v>
      </c>
      <c r="AH21" s="4"/>
      <c r="AI21" s="4"/>
      <c r="AJ21" s="4">
        <v>5</v>
      </c>
      <c r="AK21" s="4"/>
      <c r="AL21" s="4"/>
      <c r="AM21" s="9">
        <v>51</v>
      </c>
      <c r="AN21" s="4">
        <v>14</v>
      </c>
      <c r="AO21" s="4">
        <v>65</v>
      </c>
      <c r="AP21" s="4">
        <v>21.5</v>
      </c>
      <c r="AQ21" s="4"/>
      <c r="AR21" s="4"/>
      <c r="AS21" s="4">
        <v>14</v>
      </c>
      <c r="AT21" s="14"/>
      <c r="AU21" s="8">
        <v>51</v>
      </c>
      <c r="AV21" s="8">
        <v>13</v>
      </c>
      <c r="AW21" s="8">
        <v>64</v>
      </c>
      <c r="AX21" s="8">
        <v>20.3</v>
      </c>
      <c r="BC21">
        <v>13</v>
      </c>
    </row>
    <row r="22" spans="1:51" ht="15">
      <c r="A22" s="3" t="s">
        <v>17</v>
      </c>
      <c r="B22" s="4">
        <v>48</v>
      </c>
      <c r="C22" s="4">
        <v>22</v>
      </c>
      <c r="D22" s="4">
        <v>70</v>
      </c>
      <c r="E22" s="5">
        <f t="shared" si="0"/>
        <v>31.428571428571427</v>
      </c>
      <c r="F22" s="4">
        <v>3</v>
      </c>
      <c r="G22" s="4"/>
      <c r="H22" s="4"/>
      <c r="I22" s="4">
        <v>19</v>
      </c>
      <c r="J22" s="4"/>
      <c r="K22" s="4"/>
      <c r="L22" s="4">
        <v>29</v>
      </c>
      <c r="M22" s="4">
        <v>21</v>
      </c>
      <c r="N22" s="4">
        <v>50</v>
      </c>
      <c r="O22" s="4">
        <v>42</v>
      </c>
      <c r="P22" s="4">
        <v>7</v>
      </c>
      <c r="Q22" s="4"/>
      <c r="R22" s="4"/>
      <c r="S22" s="4"/>
      <c r="T22" s="4"/>
      <c r="U22" s="4">
        <v>35</v>
      </c>
      <c r="V22" s="4">
        <v>21</v>
      </c>
      <c r="W22" s="4">
        <v>56</v>
      </c>
      <c r="X22" s="4">
        <v>37.5</v>
      </c>
      <c r="Y22" s="4">
        <v>4</v>
      </c>
      <c r="Z22" s="4"/>
      <c r="AA22" s="4"/>
      <c r="AB22" s="4"/>
      <c r="AC22" s="15" t="s">
        <v>60</v>
      </c>
      <c r="AD22" s="4">
        <v>45</v>
      </c>
      <c r="AE22" s="4">
        <v>25</v>
      </c>
      <c r="AF22" s="4">
        <v>70</v>
      </c>
      <c r="AG22" s="4">
        <v>35.71</v>
      </c>
      <c r="AH22" s="4">
        <v>7</v>
      </c>
      <c r="AI22" s="4"/>
      <c r="AJ22" s="4"/>
      <c r="AK22" s="4"/>
      <c r="AL22" s="4"/>
      <c r="AM22" s="9">
        <v>31</v>
      </c>
      <c r="AN22" s="4">
        <v>20</v>
      </c>
      <c r="AO22" s="4">
        <v>51</v>
      </c>
      <c r="AP22" s="4">
        <v>39.2</v>
      </c>
      <c r="AQ22" s="4">
        <v>3</v>
      </c>
      <c r="AR22" s="4"/>
      <c r="AS22" s="4"/>
      <c r="AT22" s="14"/>
      <c r="AU22">
        <v>33</v>
      </c>
      <c r="AV22">
        <v>44</v>
      </c>
      <c r="AW22">
        <v>77</v>
      </c>
      <c r="AX22">
        <v>57.1</v>
      </c>
      <c r="AY22">
        <v>8</v>
      </c>
    </row>
    <row r="23" spans="1:55" ht="15">
      <c r="A23" s="3" t="s">
        <v>18</v>
      </c>
      <c r="B23" s="4">
        <v>145</v>
      </c>
      <c r="C23" s="4">
        <v>18</v>
      </c>
      <c r="D23" s="4">
        <v>163</v>
      </c>
      <c r="E23" s="5">
        <f t="shared" si="0"/>
        <v>11.042944785276074</v>
      </c>
      <c r="F23" s="4"/>
      <c r="G23" s="4"/>
      <c r="H23" s="4"/>
      <c r="I23" s="4"/>
      <c r="J23" s="4"/>
      <c r="K23" s="4"/>
      <c r="L23" s="4">
        <v>153</v>
      </c>
      <c r="M23" s="4">
        <v>20</v>
      </c>
      <c r="N23" s="4">
        <v>173</v>
      </c>
      <c r="O23" s="4">
        <v>11.56</v>
      </c>
      <c r="P23" s="4">
        <v>4</v>
      </c>
      <c r="Q23" s="4"/>
      <c r="R23" s="4">
        <v>16</v>
      </c>
      <c r="S23" s="4"/>
      <c r="T23" s="4"/>
      <c r="U23" s="4">
        <v>129</v>
      </c>
      <c r="V23" s="4">
        <v>26</v>
      </c>
      <c r="W23" s="4">
        <v>155</v>
      </c>
      <c r="X23" s="4">
        <v>16.8</v>
      </c>
      <c r="Y23" s="4">
        <v>6</v>
      </c>
      <c r="Z23" s="4"/>
      <c r="AA23" s="4">
        <v>20</v>
      </c>
      <c r="AB23" s="4"/>
      <c r="AC23" s="4"/>
      <c r="AD23" s="4">
        <v>155</v>
      </c>
      <c r="AE23" s="4">
        <v>30</v>
      </c>
      <c r="AF23" s="4">
        <v>185</v>
      </c>
      <c r="AG23" s="4">
        <v>16.22</v>
      </c>
      <c r="AH23" s="4">
        <v>8</v>
      </c>
      <c r="AI23" s="4"/>
      <c r="AJ23" s="4">
        <v>22</v>
      </c>
      <c r="AK23" s="4"/>
      <c r="AL23" s="4"/>
      <c r="AM23" s="9">
        <v>167</v>
      </c>
      <c r="AN23" s="4">
        <v>22</v>
      </c>
      <c r="AO23" s="4">
        <v>189</v>
      </c>
      <c r="AP23" s="4">
        <v>11.6</v>
      </c>
      <c r="AQ23" s="4">
        <v>4</v>
      </c>
      <c r="AR23" s="4"/>
      <c r="AS23" s="4">
        <v>18</v>
      </c>
      <c r="AT23" s="14"/>
      <c r="AU23" s="8">
        <v>142</v>
      </c>
      <c r="AV23" s="8">
        <v>35</v>
      </c>
      <c r="AW23" s="8">
        <v>177</v>
      </c>
      <c r="AX23" s="8">
        <v>19.8</v>
      </c>
      <c r="AY23" s="8">
        <v>9</v>
      </c>
      <c r="AZ23" s="8">
        <v>1</v>
      </c>
      <c r="BA23" s="8">
        <v>25</v>
      </c>
      <c r="BC23">
        <v>26</v>
      </c>
    </row>
    <row r="24" spans="1:46" ht="15">
      <c r="A24" s="3" t="s">
        <v>19</v>
      </c>
      <c r="B24" s="4">
        <v>70</v>
      </c>
      <c r="C24" s="4">
        <v>66</v>
      </c>
      <c r="D24" s="4">
        <v>136</v>
      </c>
      <c r="E24" s="5">
        <f t="shared" si="0"/>
        <v>48.529411764705884</v>
      </c>
      <c r="F24" s="4">
        <v>14</v>
      </c>
      <c r="G24" s="4"/>
      <c r="H24" s="4"/>
      <c r="I24" s="4"/>
      <c r="J24" s="4"/>
      <c r="K24" s="4"/>
      <c r="L24" s="4">
        <v>88</v>
      </c>
      <c r="M24" s="4">
        <v>44</v>
      </c>
      <c r="N24" s="4">
        <v>132</v>
      </c>
      <c r="O24" s="4">
        <v>33.33</v>
      </c>
      <c r="P24" s="4">
        <v>13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9"/>
      <c r="AN24" s="4"/>
      <c r="AO24" s="4"/>
      <c r="AP24" s="4"/>
      <c r="AQ24" s="4"/>
      <c r="AR24" s="4"/>
      <c r="AS24" s="4"/>
      <c r="AT24" s="14"/>
    </row>
    <row r="25" spans="1:53" ht="15">
      <c r="A25" s="3" t="s">
        <v>20</v>
      </c>
      <c r="B25" s="4">
        <v>139</v>
      </c>
      <c r="C25" s="4">
        <v>21</v>
      </c>
      <c r="D25" s="4">
        <v>160</v>
      </c>
      <c r="E25" s="5">
        <f t="shared" si="0"/>
        <v>13.125</v>
      </c>
      <c r="F25" s="4">
        <v>6</v>
      </c>
      <c r="G25" s="4"/>
      <c r="H25" s="4"/>
      <c r="I25" s="4">
        <v>15</v>
      </c>
      <c r="J25" s="4"/>
      <c r="K25" s="4"/>
      <c r="L25" s="4">
        <v>121</v>
      </c>
      <c r="M25" s="4">
        <v>18</v>
      </c>
      <c r="N25" s="4">
        <v>139</v>
      </c>
      <c r="O25" s="4">
        <v>12.94</v>
      </c>
      <c r="P25" s="4">
        <v>2</v>
      </c>
      <c r="Q25" s="4"/>
      <c r="R25" s="4">
        <v>16</v>
      </c>
      <c r="S25" s="4"/>
      <c r="T25" s="4"/>
      <c r="U25" s="4">
        <v>124</v>
      </c>
      <c r="V25" s="4">
        <v>29</v>
      </c>
      <c r="W25" s="4">
        <v>153</v>
      </c>
      <c r="X25" s="4">
        <v>19</v>
      </c>
      <c r="Y25" s="4">
        <v>9</v>
      </c>
      <c r="Z25" s="4"/>
      <c r="AA25" s="4">
        <v>20</v>
      </c>
      <c r="AB25" s="4"/>
      <c r="AC25" s="4"/>
      <c r="AD25" s="4">
        <v>124</v>
      </c>
      <c r="AE25" s="4">
        <v>22</v>
      </c>
      <c r="AF25" s="4">
        <v>146</v>
      </c>
      <c r="AG25" s="4">
        <v>15.06</v>
      </c>
      <c r="AH25" s="4">
        <v>4</v>
      </c>
      <c r="AI25" s="4">
        <v>6</v>
      </c>
      <c r="AJ25" s="4">
        <v>9</v>
      </c>
      <c r="AK25" s="4"/>
      <c r="AL25" s="4"/>
      <c r="AM25" s="11">
        <v>96</v>
      </c>
      <c r="AN25" s="8">
        <v>26</v>
      </c>
      <c r="AO25" s="8">
        <v>122</v>
      </c>
      <c r="AP25" s="8">
        <v>21.3</v>
      </c>
      <c r="AQ25" s="8">
        <v>9</v>
      </c>
      <c r="AR25" s="4"/>
      <c r="AS25" s="4">
        <v>17</v>
      </c>
      <c r="AT25" s="14"/>
      <c r="AU25" s="8">
        <v>98</v>
      </c>
      <c r="AV25" s="8">
        <v>34</v>
      </c>
      <c r="AW25" s="8">
        <v>132</v>
      </c>
      <c r="AX25" s="8">
        <v>25.8</v>
      </c>
      <c r="AY25" s="8">
        <v>10</v>
      </c>
      <c r="BA25">
        <v>24</v>
      </c>
    </row>
    <row r="26" spans="1:51" ht="15">
      <c r="A26" s="3" t="s">
        <v>21</v>
      </c>
      <c r="B26" s="4">
        <v>39</v>
      </c>
      <c r="C26" s="4">
        <v>60</v>
      </c>
      <c r="D26" s="4">
        <v>99</v>
      </c>
      <c r="E26" s="5">
        <f t="shared" si="0"/>
        <v>60.60606060606061</v>
      </c>
      <c r="F26" s="4">
        <v>18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>
        <v>47</v>
      </c>
      <c r="AE26" s="4">
        <v>78</v>
      </c>
      <c r="AF26" s="4">
        <v>125</v>
      </c>
      <c r="AG26" s="4">
        <v>62.4</v>
      </c>
      <c r="AH26" s="4">
        <v>22</v>
      </c>
      <c r="AI26" s="4"/>
      <c r="AJ26" s="4"/>
      <c r="AK26" s="4"/>
      <c r="AL26" s="4"/>
      <c r="AM26" s="11">
        <v>50</v>
      </c>
      <c r="AN26" s="8">
        <v>77</v>
      </c>
      <c r="AO26" s="8">
        <v>127</v>
      </c>
      <c r="AP26" s="8">
        <v>60.6</v>
      </c>
      <c r="AQ26" s="8">
        <v>23</v>
      </c>
      <c r="AR26" s="4"/>
      <c r="AS26" s="4"/>
      <c r="AT26" s="14"/>
      <c r="AU26" s="8">
        <v>50</v>
      </c>
      <c r="AV26" s="8">
        <v>64</v>
      </c>
      <c r="AW26" s="8">
        <v>114</v>
      </c>
      <c r="AX26" s="8">
        <v>56.1</v>
      </c>
      <c r="AY26" s="8">
        <v>28</v>
      </c>
    </row>
    <row r="27" spans="1:55" ht="15">
      <c r="A27" s="3" t="s">
        <v>22</v>
      </c>
      <c r="B27" s="4">
        <v>154</v>
      </c>
      <c r="C27" s="4">
        <v>31</v>
      </c>
      <c r="D27" s="4">
        <v>185</v>
      </c>
      <c r="E27" s="5">
        <f t="shared" si="0"/>
        <v>16.756756756756758</v>
      </c>
      <c r="F27" s="4">
        <v>6</v>
      </c>
      <c r="G27" s="4"/>
      <c r="H27" s="4"/>
      <c r="I27" s="4">
        <v>25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>
        <v>123</v>
      </c>
      <c r="AE27" s="4">
        <v>67</v>
      </c>
      <c r="AF27" s="4">
        <v>190</v>
      </c>
      <c r="AG27" s="4">
        <v>35.26</v>
      </c>
      <c r="AH27" s="4">
        <v>8</v>
      </c>
      <c r="AI27" s="4"/>
      <c r="AJ27" s="4"/>
      <c r="AK27" s="4"/>
      <c r="AL27" s="4"/>
      <c r="AM27" s="11">
        <v>126</v>
      </c>
      <c r="AN27" s="8">
        <v>75</v>
      </c>
      <c r="AO27" s="8">
        <v>201</v>
      </c>
      <c r="AP27" s="8">
        <v>37.3</v>
      </c>
      <c r="AQ27" s="8">
        <v>31</v>
      </c>
      <c r="AR27" s="4"/>
      <c r="AS27" s="4">
        <v>44</v>
      </c>
      <c r="AT27" s="14"/>
      <c r="AU27" s="8">
        <v>135</v>
      </c>
      <c r="AV27" s="8">
        <v>110</v>
      </c>
      <c r="AW27" s="8">
        <v>245</v>
      </c>
      <c r="AX27" s="8">
        <v>44.9</v>
      </c>
      <c r="AY27" s="8">
        <v>19</v>
      </c>
      <c r="BC27">
        <v>91</v>
      </c>
    </row>
    <row r="28" spans="1:50" ht="15">
      <c r="A28" s="3" t="s">
        <v>23</v>
      </c>
      <c r="B28" s="4">
        <v>38</v>
      </c>
      <c r="C28" s="4">
        <v>13</v>
      </c>
      <c r="D28" s="4">
        <v>51</v>
      </c>
      <c r="E28" s="5">
        <f t="shared" si="0"/>
        <v>25.49019607843137</v>
      </c>
      <c r="F28" s="4"/>
      <c r="G28" s="4"/>
      <c r="H28" s="4"/>
      <c r="I28" s="4"/>
      <c r="J28" s="4"/>
      <c r="K28" s="4"/>
      <c r="L28" s="4">
        <v>53</v>
      </c>
      <c r="M28" s="4">
        <v>12</v>
      </c>
      <c r="N28" s="4">
        <v>65</v>
      </c>
      <c r="O28" s="4">
        <v>18.5</v>
      </c>
      <c r="P28" s="4"/>
      <c r="Q28" s="4"/>
      <c r="R28" s="4"/>
      <c r="S28" s="4"/>
      <c r="T28" s="4"/>
      <c r="U28" s="4">
        <v>43</v>
      </c>
      <c r="V28" s="4">
        <v>13</v>
      </c>
      <c r="W28" s="4">
        <v>56</v>
      </c>
      <c r="X28" s="4">
        <v>23.2</v>
      </c>
      <c r="Y28" s="4"/>
      <c r="Z28" s="4"/>
      <c r="AA28" s="4"/>
      <c r="AB28" s="4"/>
      <c r="AC28" s="4"/>
      <c r="AD28" s="4">
        <v>42</v>
      </c>
      <c r="AE28" s="4">
        <v>17</v>
      </c>
      <c r="AF28" s="4">
        <v>59</v>
      </c>
      <c r="AG28" s="4">
        <v>28.81</v>
      </c>
      <c r="AH28" s="4"/>
      <c r="AI28" s="4"/>
      <c r="AJ28" s="4"/>
      <c r="AK28" s="4"/>
      <c r="AL28" s="4"/>
      <c r="AM28" s="9">
        <v>35</v>
      </c>
      <c r="AN28" s="4">
        <v>7</v>
      </c>
      <c r="AO28" s="4">
        <v>42</v>
      </c>
      <c r="AP28" s="4">
        <v>16.7</v>
      </c>
      <c r="AQ28" s="4"/>
      <c r="AR28" s="4"/>
      <c r="AS28" s="4"/>
      <c r="AT28" s="14"/>
      <c r="AU28">
        <v>38</v>
      </c>
      <c r="AV28">
        <v>12</v>
      </c>
      <c r="AW28">
        <v>50</v>
      </c>
      <c r="AX28">
        <v>24</v>
      </c>
    </row>
    <row r="29" spans="1:55" ht="15">
      <c r="A29" s="3" t="s">
        <v>24</v>
      </c>
      <c r="B29" s="4">
        <v>66</v>
      </c>
      <c r="C29" s="4">
        <v>60</v>
      </c>
      <c r="D29" s="4">
        <v>126</v>
      </c>
      <c r="E29" s="5">
        <f t="shared" si="0"/>
        <v>47.61904761904762</v>
      </c>
      <c r="F29" s="4">
        <v>11</v>
      </c>
      <c r="G29" s="4"/>
      <c r="H29" s="4"/>
      <c r="I29" s="4">
        <v>49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79</v>
      </c>
      <c r="V29" s="4">
        <v>70</v>
      </c>
      <c r="W29" s="4">
        <v>149</v>
      </c>
      <c r="X29" s="4">
        <v>47</v>
      </c>
      <c r="Y29" s="4">
        <v>11</v>
      </c>
      <c r="Z29" s="4"/>
      <c r="AA29" s="4">
        <v>59</v>
      </c>
      <c r="AB29" s="4"/>
      <c r="AC29" s="4"/>
      <c r="AD29" s="4">
        <v>73</v>
      </c>
      <c r="AE29" s="4">
        <v>76</v>
      </c>
      <c r="AF29" s="4">
        <v>149</v>
      </c>
      <c r="AG29" s="4">
        <v>51</v>
      </c>
      <c r="AH29" s="4">
        <v>16</v>
      </c>
      <c r="AI29" s="4"/>
      <c r="AJ29" s="4">
        <v>60</v>
      </c>
      <c r="AK29" s="4"/>
      <c r="AL29" s="4"/>
      <c r="AM29" s="9">
        <v>81</v>
      </c>
      <c r="AN29" s="4">
        <v>80</v>
      </c>
      <c r="AO29" s="4">
        <v>161</v>
      </c>
      <c r="AP29" s="4">
        <v>49.7</v>
      </c>
      <c r="AQ29" s="4">
        <v>13</v>
      </c>
      <c r="AR29" s="4"/>
      <c r="AS29" s="4">
        <v>67</v>
      </c>
      <c r="AT29" s="14"/>
      <c r="AU29" s="8">
        <v>61</v>
      </c>
      <c r="AV29" s="8">
        <v>75</v>
      </c>
      <c r="AW29" s="8">
        <v>136</v>
      </c>
      <c r="AX29" s="8">
        <v>55.2</v>
      </c>
      <c r="AY29" s="8">
        <v>13</v>
      </c>
      <c r="BC29">
        <v>62</v>
      </c>
    </row>
    <row r="30" spans="1:55" ht="15">
      <c r="A30" s="3" t="s">
        <v>34</v>
      </c>
      <c r="B30" s="8">
        <v>118</v>
      </c>
      <c r="C30" s="8">
        <v>29</v>
      </c>
      <c r="D30" s="8">
        <v>147</v>
      </c>
      <c r="E30" s="5">
        <f t="shared" si="0"/>
        <v>19.727891156462587</v>
      </c>
      <c r="F30" s="4"/>
      <c r="G30" s="4"/>
      <c r="H30" s="4"/>
      <c r="I30" s="4"/>
      <c r="J30" s="4"/>
      <c r="K30" s="4"/>
      <c r="L30" s="4">
        <v>113</v>
      </c>
      <c r="M30" s="4">
        <v>37</v>
      </c>
      <c r="N30" s="4">
        <v>150</v>
      </c>
      <c r="O30" s="8">
        <v>24.7</v>
      </c>
      <c r="P30" s="4"/>
      <c r="Q30" s="4"/>
      <c r="R30" s="4"/>
      <c r="S30" s="4"/>
      <c r="T30" s="4"/>
      <c r="U30" s="4">
        <v>119</v>
      </c>
      <c r="V30" s="4">
        <v>35</v>
      </c>
      <c r="W30" s="4">
        <v>154</v>
      </c>
      <c r="X30" s="4">
        <v>22.7</v>
      </c>
      <c r="Y30" s="4"/>
      <c r="Z30" s="4"/>
      <c r="AA30" s="4">
        <v>35</v>
      </c>
      <c r="AB30" s="4"/>
      <c r="AC30" s="4"/>
      <c r="AD30" s="4">
        <v>143</v>
      </c>
      <c r="AE30" s="4">
        <v>49</v>
      </c>
      <c r="AF30" s="4">
        <v>180</v>
      </c>
      <c r="AG30" s="4">
        <v>27.22</v>
      </c>
      <c r="AH30" s="4">
        <v>4</v>
      </c>
      <c r="AI30" s="4"/>
      <c r="AJ30" s="4">
        <v>45</v>
      </c>
      <c r="AK30" s="4"/>
      <c r="AL30" s="4"/>
      <c r="AM30" s="9"/>
      <c r="AN30" s="4"/>
      <c r="AO30" s="4"/>
      <c r="AP30" s="4"/>
      <c r="AQ30" s="4"/>
      <c r="AR30" s="4"/>
      <c r="AS30" s="4"/>
      <c r="AT30" s="14"/>
      <c r="AU30" s="8">
        <v>103</v>
      </c>
      <c r="AV30" s="8">
        <v>69</v>
      </c>
      <c r="AW30" s="8">
        <v>172</v>
      </c>
      <c r="AX30" s="8">
        <v>40.1</v>
      </c>
      <c r="AY30" s="8">
        <v>3</v>
      </c>
      <c r="BC30">
        <v>63</v>
      </c>
    </row>
    <row r="31" spans="1:54" ht="15">
      <c r="A31" s="3" t="s">
        <v>25</v>
      </c>
      <c r="B31" s="4">
        <v>43</v>
      </c>
      <c r="C31" s="4">
        <v>90</v>
      </c>
      <c r="D31" s="4">
        <v>133</v>
      </c>
      <c r="E31" s="5">
        <f t="shared" si="0"/>
        <v>67.66917293233082</v>
      </c>
      <c r="F31" s="4">
        <v>24</v>
      </c>
      <c r="G31" s="4"/>
      <c r="H31" s="4"/>
      <c r="I31" s="4"/>
      <c r="J31" s="4"/>
      <c r="K31" s="4"/>
      <c r="L31" s="4">
        <v>57</v>
      </c>
      <c r="M31" s="4">
        <v>105</v>
      </c>
      <c r="N31" s="4">
        <v>162</v>
      </c>
      <c r="O31" s="4">
        <v>64.81</v>
      </c>
      <c r="P31" s="4">
        <v>16</v>
      </c>
      <c r="Q31" s="4"/>
      <c r="R31" s="4"/>
      <c r="S31" s="4">
        <v>8</v>
      </c>
      <c r="T31" s="4"/>
      <c r="U31" s="4">
        <v>53</v>
      </c>
      <c r="V31" s="4">
        <v>96</v>
      </c>
      <c r="W31" s="4">
        <v>149</v>
      </c>
      <c r="X31" s="4">
        <v>64.4</v>
      </c>
      <c r="Y31" s="4">
        <v>19</v>
      </c>
      <c r="Z31" s="4"/>
      <c r="AA31" s="4"/>
      <c r="AB31" s="4"/>
      <c r="AC31" s="4"/>
      <c r="AD31" s="4">
        <v>39</v>
      </c>
      <c r="AE31" s="4">
        <v>104</v>
      </c>
      <c r="AF31" s="4">
        <v>143</v>
      </c>
      <c r="AG31" s="4">
        <v>72.73</v>
      </c>
      <c r="AH31" s="4">
        <v>29</v>
      </c>
      <c r="AI31" s="4"/>
      <c r="AJ31" s="4"/>
      <c r="AK31" s="4"/>
      <c r="AL31" s="4"/>
      <c r="AM31" s="9">
        <v>37</v>
      </c>
      <c r="AN31" s="4">
        <v>115</v>
      </c>
      <c r="AO31" s="4">
        <v>152</v>
      </c>
      <c r="AP31" s="4">
        <v>75.7</v>
      </c>
      <c r="AQ31" s="4">
        <v>13</v>
      </c>
      <c r="AR31" s="4"/>
      <c r="AS31" s="4"/>
      <c r="AT31" s="14">
        <v>11</v>
      </c>
      <c r="AU31" s="8">
        <v>44</v>
      </c>
      <c r="AV31" s="8">
        <v>141</v>
      </c>
      <c r="AW31" s="8">
        <v>185</v>
      </c>
      <c r="AX31" s="8">
        <v>76.2</v>
      </c>
      <c r="AY31" s="8">
        <v>22</v>
      </c>
      <c r="BB31">
        <v>19</v>
      </c>
    </row>
    <row r="32" spans="1:55" ht="15">
      <c r="A32" s="3" t="s">
        <v>26</v>
      </c>
      <c r="B32" s="4">
        <v>124</v>
      </c>
      <c r="C32" s="4">
        <v>14</v>
      </c>
      <c r="D32" s="4">
        <v>138</v>
      </c>
      <c r="E32" s="5">
        <f t="shared" si="0"/>
        <v>10.144927536231885</v>
      </c>
      <c r="F32" s="4">
        <v>1</v>
      </c>
      <c r="G32" s="4"/>
      <c r="H32" s="4"/>
      <c r="I32" s="4">
        <v>12</v>
      </c>
      <c r="J32" s="4"/>
      <c r="K32" s="4"/>
      <c r="L32" s="4">
        <v>94</v>
      </c>
      <c r="M32" s="4">
        <v>15</v>
      </c>
      <c r="N32" s="4">
        <v>109</v>
      </c>
      <c r="O32" s="4">
        <v>13.76</v>
      </c>
      <c r="P32" s="4">
        <v>2</v>
      </c>
      <c r="Q32" s="4"/>
      <c r="R32" s="4">
        <v>13</v>
      </c>
      <c r="S32" s="4"/>
      <c r="T32" s="4"/>
      <c r="U32" s="4">
        <v>123</v>
      </c>
      <c r="V32" s="4">
        <v>21</v>
      </c>
      <c r="W32" s="4">
        <v>144</v>
      </c>
      <c r="X32" s="4">
        <v>14.6</v>
      </c>
      <c r="Y32" s="4">
        <v>5</v>
      </c>
      <c r="Z32" s="4"/>
      <c r="AA32" s="4">
        <v>16</v>
      </c>
      <c r="AB32" s="4"/>
      <c r="AC32" s="4"/>
      <c r="AD32" s="4">
        <v>99</v>
      </c>
      <c r="AE32" s="4">
        <v>18</v>
      </c>
      <c r="AF32" s="4">
        <v>117</v>
      </c>
      <c r="AG32" s="4">
        <v>15.38</v>
      </c>
      <c r="AH32" s="4"/>
      <c r="AI32" s="4"/>
      <c r="AJ32" s="4">
        <v>16</v>
      </c>
      <c r="AK32" s="4"/>
      <c r="AL32" s="4"/>
      <c r="AM32" s="9">
        <v>109</v>
      </c>
      <c r="AN32" s="4">
        <v>24</v>
      </c>
      <c r="AO32" s="4">
        <v>133</v>
      </c>
      <c r="AP32" s="4">
        <v>18</v>
      </c>
      <c r="AQ32" s="4">
        <v>8</v>
      </c>
      <c r="AR32" s="4"/>
      <c r="AS32" s="4"/>
      <c r="AT32" s="14"/>
      <c r="AU32">
        <v>138</v>
      </c>
      <c r="AV32">
        <v>22</v>
      </c>
      <c r="AW32">
        <v>160</v>
      </c>
      <c r="AX32">
        <v>13.8</v>
      </c>
      <c r="AY32">
        <v>2</v>
      </c>
      <c r="BB32">
        <v>2</v>
      </c>
      <c r="BC32">
        <v>18</v>
      </c>
    </row>
    <row r="33" spans="1:54" ht="15">
      <c r="A33" s="3" t="s">
        <v>62</v>
      </c>
      <c r="B33" s="4">
        <v>100</v>
      </c>
      <c r="C33" s="4">
        <v>80</v>
      </c>
      <c r="D33" s="4">
        <v>180</v>
      </c>
      <c r="E33" s="5">
        <f t="shared" si="0"/>
        <v>44.44444444444444</v>
      </c>
      <c r="F33" s="4">
        <v>16</v>
      </c>
      <c r="G33" s="4"/>
      <c r="H33" s="4"/>
      <c r="I33" s="4"/>
      <c r="J33" s="4"/>
      <c r="K33" s="4"/>
      <c r="L33" s="4">
        <v>116</v>
      </c>
      <c r="M33" s="4">
        <v>101</v>
      </c>
      <c r="N33" s="4">
        <v>217</v>
      </c>
      <c r="O33" s="4">
        <v>46.5</v>
      </c>
      <c r="P33" s="4">
        <v>13</v>
      </c>
      <c r="Q33" s="4"/>
      <c r="R33" s="4"/>
      <c r="S33" s="4"/>
      <c r="T33" s="4"/>
      <c r="U33" s="8">
        <v>104</v>
      </c>
      <c r="V33" s="8">
        <v>69</v>
      </c>
      <c r="W33" s="8">
        <v>173</v>
      </c>
      <c r="X33" s="8">
        <v>39.9</v>
      </c>
      <c r="Y33" s="8">
        <v>11</v>
      </c>
      <c r="Z33" s="4"/>
      <c r="AA33" s="4"/>
      <c r="AB33" s="4"/>
      <c r="AC33" s="4"/>
      <c r="AD33" s="4">
        <v>99</v>
      </c>
      <c r="AE33" s="8">
        <v>85</v>
      </c>
      <c r="AF33" s="8">
        <v>184</v>
      </c>
      <c r="AG33" s="8">
        <v>46.2</v>
      </c>
      <c r="AH33" s="8">
        <v>17</v>
      </c>
      <c r="AI33" s="4"/>
      <c r="AJ33" s="4"/>
      <c r="AK33" s="4"/>
      <c r="AL33" s="4"/>
      <c r="AM33" s="9">
        <v>71</v>
      </c>
      <c r="AN33" s="4">
        <v>93</v>
      </c>
      <c r="AO33" s="4">
        <v>164</v>
      </c>
      <c r="AP33" s="4">
        <v>56.7</v>
      </c>
      <c r="AQ33" s="4">
        <v>15</v>
      </c>
      <c r="AR33" s="4"/>
      <c r="AS33" s="4"/>
      <c r="AT33" s="14">
        <v>1</v>
      </c>
      <c r="AU33" s="8">
        <v>81</v>
      </c>
      <c r="AV33" s="8">
        <v>100</v>
      </c>
      <c r="AW33" s="8">
        <v>181</v>
      </c>
      <c r="AX33" s="8">
        <v>55.3</v>
      </c>
      <c r="AY33" s="8">
        <v>11</v>
      </c>
      <c r="BB33">
        <v>2</v>
      </c>
    </row>
    <row r="34" spans="1:51" ht="15">
      <c r="A34" s="3" t="s">
        <v>27</v>
      </c>
      <c r="B34" s="4">
        <v>85</v>
      </c>
      <c r="C34" s="4">
        <v>44</v>
      </c>
      <c r="D34" s="4">
        <v>129</v>
      </c>
      <c r="E34" s="5">
        <f t="shared" si="0"/>
        <v>34.10852713178294</v>
      </c>
      <c r="F34" s="4">
        <v>7</v>
      </c>
      <c r="G34" s="4"/>
      <c r="H34" s="4"/>
      <c r="I34" s="4"/>
      <c r="J34" s="4"/>
      <c r="K34" s="4"/>
      <c r="L34" s="4">
        <v>112</v>
      </c>
      <c r="M34" s="4">
        <v>30</v>
      </c>
      <c r="N34" s="4">
        <v>142</v>
      </c>
      <c r="O34" s="4">
        <v>21.1</v>
      </c>
      <c r="P34" s="4"/>
      <c r="Q34" s="4"/>
      <c r="R34" s="4"/>
      <c r="S34" s="4"/>
      <c r="T34" s="4"/>
      <c r="U34" s="4">
        <v>95</v>
      </c>
      <c r="V34" s="4">
        <v>39</v>
      </c>
      <c r="W34" s="4">
        <v>134</v>
      </c>
      <c r="X34" s="4">
        <v>29.1</v>
      </c>
      <c r="Y34" s="4">
        <v>5</v>
      </c>
      <c r="Z34" s="4"/>
      <c r="AA34" s="4"/>
      <c r="AB34" s="4"/>
      <c r="AC34" s="4"/>
      <c r="AD34" s="4">
        <v>96</v>
      </c>
      <c r="AE34" s="4">
        <v>56</v>
      </c>
      <c r="AF34" s="4">
        <v>152</v>
      </c>
      <c r="AG34" s="4">
        <v>36.84</v>
      </c>
      <c r="AH34" s="4">
        <v>7</v>
      </c>
      <c r="AI34" s="4"/>
      <c r="AJ34" s="4"/>
      <c r="AK34" s="4"/>
      <c r="AL34" s="4"/>
      <c r="AM34" s="9">
        <v>130</v>
      </c>
      <c r="AN34" s="4">
        <v>57</v>
      </c>
      <c r="AO34" s="4">
        <v>187</v>
      </c>
      <c r="AP34" s="4">
        <v>30.5</v>
      </c>
      <c r="AQ34" s="4">
        <v>5</v>
      </c>
      <c r="AR34" s="4"/>
      <c r="AS34" s="4"/>
      <c r="AT34" s="14"/>
      <c r="AU34" s="8">
        <v>128</v>
      </c>
      <c r="AV34" s="8">
        <v>65</v>
      </c>
      <c r="AW34" s="8">
        <v>193</v>
      </c>
      <c r="AX34" s="8">
        <v>33.7</v>
      </c>
      <c r="AY34" s="8">
        <v>4</v>
      </c>
    </row>
    <row r="35" spans="1:53" ht="15">
      <c r="A35" s="3" t="s">
        <v>28</v>
      </c>
      <c r="B35" s="4">
        <v>48</v>
      </c>
      <c r="C35" s="4">
        <v>41</v>
      </c>
      <c r="D35" s="4">
        <v>89</v>
      </c>
      <c r="E35" s="5">
        <f t="shared" si="0"/>
        <v>46.06741573033708</v>
      </c>
      <c r="F35" s="4">
        <v>10</v>
      </c>
      <c r="G35" s="4"/>
      <c r="H35" s="4"/>
      <c r="I35" s="4">
        <v>31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v>54</v>
      </c>
      <c r="V35" s="4">
        <v>51</v>
      </c>
      <c r="W35" s="4">
        <v>105</v>
      </c>
      <c r="X35" s="4">
        <v>48.6</v>
      </c>
      <c r="Y35" s="4">
        <v>11</v>
      </c>
      <c r="Z35" s="4"/>
      <c r="AA35" s="4"/>
      <c r="AB35" s="4"/>
      <c r="AC35" s="4"/>
      <c r="AD35" s="4">
        <v>39</v>
      </c>
      <c r="AE35" s="4">
        <v>44</v>
      </c>
      <c r="AF35" s="4">
        <v>83</v>
      </c>
      <c r="AG35" s="4">
        <v>53</v>
      </c>
      <c r="AH35" s="4">
        <v>14</v>
      </c>
      <c r="AI35" s="4"/>
      <c r="AJ35" s="4"/>
      <c r="AK35" s="4"/>
      <c r="AL35" s="4"/>
      <c r="AM35" s="9">
        <v>37</v>
      </c>
      <c r="AN35" s="4">
        <v>48</v>
      </c>
      <c r="AO35" s="4">
        <v>87</v>
      </c>
      <c r="AP35" s="4">
        <v>56.4</v>
      </c>
      <c r="AQ35" s="4">
        <v>14</v>
      </c>
      <c r="AR35" s="4"/>
      <c r="AS35" s="4"/>
      <c r="AT35" s="14">
        <v>2</v>
      </c>
      <c r="AU35" s="8">
        <v>40</v>
      </c>
      <c r="AV35" s="8">
        <v>51</v>
      </c>
      <c r="AW35" s="8">
        <v>91</v>
      </c>
      <c r="AX35" s="8">
        <v>56.1</v>
      </c>
      <c r="AY35" s="8">
        <v>15</v>
      </c>
      <c r="BA35">
        <v>41</v>
      </c>
    </row>
    <row r="36" spans="1:51" ht="15">
      <c r="A36" s="3" t="s">
        <v>29</v>
      </c>
      <c r="B36" s="4">
        <v>42</v>
      </c>
      <c r="C36" s="4">
        <v>49</v>
      </c>
      <c r="D36" s="4">
        <v>91</v>
      </c>
      <c r="E36" s="5">
        <f t="shared" si="0"/>
        <v>53.84615384615385</v>
      </c>
      <c r="F36" s="4">
        <v>12</v>
      </c>
      <c r="G36" s="4"/>
      <c r="H36" s="4"/>
      <c r="I36" s="4"/>
      <c r="J36" s="4"/>
      <c r="K36" s="4"/>
      <c r="L36" s="4">
        <v>44</v>
      </c>
      <c r="M36" s="4">
        <v>30</v>
      </c>
      <c r="N36" s="4">
        <v>74</v>
      </c>
      <c r="O36" s="4">
        <v>40.6</v>
      </c>
      <c r="P36" s="4">
        <v>9</v>
      </c>
      <c r="Q36" s="4"/>
      <c r="R36" s="4"/>
      <c r="S36" s="4"/>
      <c r="T36" s="4"/>
      <c r="U36" s="4">
        <v>42</v>
      </c>
      <c r="V36" s="4">
        <v>46</v>
      </c>
      <c r="W36" s="4">
        <v>88</v>
      </c>
      <c r="X36" s="4">
        <v>52.3</v>
      </c>
      <c r="Y36" s="4">
        <v>18</v>
      </c>
      <c r="Z36" s="4"/>
      <c r="AA36" s="4"/>
      <c r="AB36" s="4"/>
      <c r="AC36" s="4"/>
      <c r="AD36" s="4">
        <v>31</v>
      </c>
      <c r="AE36" s="4">
        <v>57</v>
      </c>
      <c r="AF36" s="4">
        <v>88</v>
      </c>
      <c r="AG36" s="4">
        <v>64.77</v>
      </c>
      <c r="AH36" s="4">
        <v>21</v>
      </c>
      <c r="AI36" s="4"/>
      <c r="AJ36" s="4"/>
      <c r="AK36" s="4"/>
      <c r="AL36" s="4"/>
      <c r="AM36" s="9"/>
      <c r="AN36" s="4"/>
      <c r="AO36" s="4"/>
      <c r="AP36" s="4"/>
      <c r="AQ36" s="4"/>
      <c r="AR36" s="4"/>
      <c r="AS36" s="4"/>
      <c r="AT36" s="14"/>
      <c r="AU36" s="8">
        <v>26</v>
      </c>
      <c r="AV36" s="8">
        <v>71</v>
      </c>
      <c r="AW36" s="8">
        <v>97</v>
      </c>
      <c r="AX36" s="8">
        <v>73.2</v>
      </c>
      <c r="AY36" s="8">
        <v>25</v>
      </c>
    </row>
    <row r="37" spans="1:50" ht="15">
      <c r="A37" s="3" t="s">
        <v>30</v>
      </c>
      <c r="B37" s="4">
        <v>70</v>
      </c>
      <c r="C37" s="4">
        <v>11</v>
      </c>
      <c r="D37" s="4">
        <v>81</v>
      </c>
      <c r="E37" s="5">
        <f t="shared" si="0"/>
        <v>13.580246913580247</v>
      </c>
      <c r="F37" s="4"/>
      <c r="G37" s="4"/>
      <c r="H37" s="4"/>
      <c r="I37" s="4">
        <v>10</v>
      </c>
      <c r="J37" s="4">
        <v>1</v>
      </c>
      <c r="K37" s="4"/>
      <c r="L37" s="4">
        <v>64</v>
      </c>
      <c r="M37" s="4">
        <v>10</v>
      </c>
      <c r="N37" s="4">
        <v>74</v>
      </c>
      <c r="O37" s="4">
        <v>13.5</v>
      </c>
      <c r="P37" s="4">
        <v>2</v>
      </c>
      <c r="Q37" s="4">
        <v>3</v>
      </c>
      <c r="R37" s="4">
        <v>5</v>
      </c>
      <c r="S37" s="4"/>
      <c r="T37" s="4"/>
      <c r="U37" s="8">
        <v>63</v>
      </c>
      <c r="V37" s="8">
        <v>18</v>
      </c>
      <c r="W37" s="8">
        <v>81</v>
      </c>
      <c r="X37" s="8">
        <v>22.2</v>
      </c>
      <c r="Y37" s="8">
        <v>2</v>
      </c>
      <c r="Z37" s="4"/>
      <c r="AA37" s="4">
        <v>16</v>
      </c>
      <c r="AB37" s="4"/>
      <c r="AC37" s="4"/>
      <c r="AD37" s="4">
        <v>81</v>
      </c>
      <c r="AE37" s="4">
        <v>19</v>
      </c>
      <c r="AF37" s="4">
        <v>100</v>
      </c>
      <c r="AG37" s="4">
        <v>19</v>
      </c>
      <c r="AH37" s="4"/>
      <c r="AI37" s="4"/>
      <c r="AJ37" s="4">
        <v>19</v>
      </c>
      <c r="AK37" s="4"/>
      <c r="AL37" s="4"/>
      <c r="AM37" s="9">
        <v>63</v>
      </c>
      <c r="AN37" s="4">
        <v>20</v>
      </c>
      <c r="AO37" s="4">
        <v>83</v>
      </c>
      <c r="AP37" s="4">
        <v>24.1</v>
      </c>
      <c r="AQ37" s="4"/>
      <c r="AR37" s="4"/>
      <c r="AS37" s="4"/>
      <c r="AT37" s="14"/>
      <c r="AU37">
        <v>53</v>
      </c>
      <c r="AV37">
        <v>10</v>
      </c>
      <c r="AW37">
        <v>63</v>
      </c>
      <c r="AX37">
        <v>15.9</v>
      </c>
    </row>
    <row r="38" spans="1:54" ht="15">
      <c r="A38" s="3" t="s">
        <v>31</v>
      </c>
      <c r="B38" s="4">
        <v>39</v>
      </c>
      <c r="C38" s="4">
        <v>23</v>
      </c>
      <c r="D38" s="4">
        <v>62</v>
      </c>
      <c r="E38" s="5">
        <f t="shared" si="0"/>
        <v>37.096774193548384</v>
      </c>
      <c r="F38" s="4"/>
      <c r="G38" s="4"/>
      <c r="H38" s="4">
        <v>7</v>
      </c>
      <c r="I38" s="4">
        <v>14</v>
      </c>
      <c r="J38" s="4">
        <v>2</v>
      </c>
      <c r="K38" s="4"/>
      <c r="L38" s="8">
        <v>45</v>
      </c>
      <c r="M38" s="8">
        <v>21</v>
      </c>
      <c r="N38" s="8">
        <v>66</v>
      </c>
      <c r="O38" s="8">
        <v>31.8</v>
      </c>
      <c r="P38" s="8">
        <v>7</v>
      </c>
      <c r="Q38" s="4"/>
      <c r="R38" s="4">
        <v>14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9">
        <v>39</v>
      </c>
      <c r="AN38" s="4">
        <v>29</v>
      </c>
      <c r="AO38" s="4">
        <v>68</v>
      </c>
      <c r="AP38" s="4">
        <v>42.7</v>
      </c>
      <c r="AQ38" s="4">
        <v>5</v>
      </c>
      <c r="AR38" s="4"/>
      <c r="AS38" s="4">
        <v>19</v>
      </c>
      <c r="AT38" s="14">
        <v>2</v>
      </c>
      <c r="AU38" s="8">
        <v>33</v>
      </c>
      <c r="AV38" s="8">
        <v>30</v>
      </c>
      <c r="AW38" s="8">
        <v>63</v>
      </c>
      <c r="AX38" s="8">
        <v>47.6</v>
      </c>
      <c r="AY38" s="8">
        <v>9</v>
      </c>
      <c r="BA38">
        <v>20</v>
      </c>
      <c r="BB38">
        <v>1</v>
      </c>
    </row>
    <row r="39" spans="1:51" ht="15">
      <c r="A39" s="3" t="s">
        <v>32</v>
      </c>
      <c r="B39" s="4">
        <v>21</v>
      </c>
      <c r="C39" s="4">
        <v>27</v>
      </c>
      <c r="D39" s="4">
        <v>48</v>
      </c>
      <c r="E39" s="5">
        <f t="shared" si="0"/>
        <v>56.25</v>
      </c>
      <c r="F39" s="4">
        <v>6</v>
      </c>
      <c r="G39" s="4"/>
      <c r="H39" s="4"/>
      <c r="I39" s="4">
        <v>21</v>
      </c>
      <c r="J39" s="4"/>
      <c r="K39" s="4"/>
      <c r="L39" s="4">
        <v>22</v>
      </c>
      <c r="M39" s="4">
        <v>27</v>
      </c>
      <c r="N39" s="4">
        <v>49</v>
      </c>
      <c r="O39" s="4">
        <v>55.1</v>
      </c>
      <c r="P39" s="4"/>
      <c r="Q39" s="4"/>
      <c r="R39" s="4"/>
      <c r="S39" s="4"/>
      <c r="T39" s="4"/>
      <c r="U39" s="4">
        <v>18</v>
      </c>
      <c r="V39" s="4">
        <v>15</v>
      </c>
      <c r="W39" s="4">
        <v>33</v>
      </c>
      <c r="X39" s="4">
        <v>45.6</v>
      </c>
      <c r="Y39" s="4">
        <v>7</v>
      </c>
      <c r="Z39" s="4"/>
      <c r="AA39" s="4">
        <v>8</v>
      </c>
      <c r="AB39" s="4"/>
      <c r="AC39" s="4"/>
      <c r="AD39" s="4">
        <v>23</v>
      </c>
      <c r="AE39" s="4">
        <v>26</v>
      </c>
      <c r="AF39" s="4">
        <v>49</v>
      </c>
      <c r="AG39" s="4">
        <v>53.06</v>
      </c>
      <c r="AH39" s="4">
        <v>2</v>
      </c>
      <c r="AI39" s="4"/>
      <c r="AJ39" s="4">
        <v>1</v>
      </c>
      <c r="AK39" s="4"/>
      <c r="AL39" s="4"/>
      <c r="AM39" s="9">
        <v>13</v>
      </c>
      <c r="AN39" s="4">
        <v>26</v>
      </c>
      <c r="AO39" s="4">
        <v>39</v>
      </c>
      <c r="AP39" s="4">
        <v>66.7</v>
      </c>
      <c r="AQ39" s="4"/>
      <c r="AR39" s="4"/>
      <c r="AS39" s="4"/>
      <c r="AT39" s="14"/>
      <c r="AU39">
        <v>11</v>
      </c>
      <c r="AV39">
        <v>22</v>
      </c>
      <c r="AW39">
        <v>33</v>
      </c>
      <c r="AX39">
        <v>66.7</v>
      </c>
      <c r="AY39">
        <v>1</v>
      </c>
    </row>
    <row r="40" spans="1:53" ht="15">
      <c r="A40" s="3" t="s">
        <v>33</v>
      </c>
      <c r="B40" s="4">
        <v>61</v>
      </c>
      <c r="C40" s="4">
        <v>22</v>
      </c>
      <c r="D40" s="4">
        <v>83</v>
      </c>
      <c r="E40" s="5">
        <f t="shared" si="0"/>
        <v>26.50602409638554</v>
      </c>
      <c r="F40" s="4"/>
      <c r="G40" s="4"/>
      <c r="H40" s="4"/>
      <c r="I40" s="4"/>
      <c r="J40" s="4"/>
      <c r="K40" s="4"/>
      <c r="L40" s="4">
        <v>43</v>
      </c>
      <c r="M40" s="4">
        <v>41</v>
      </c>
      <c r="N40" s="4">
        <v>84</v>
      </c>
      <c r="O40" s="4">
        <v>48.8</v>
      </c>
      <c r="P40" s="4">
        <v>8</v>
      </c>
      <c r="Q40" s="4"/>
      <c r="R40" s="4"/>
      <c r="S40" s="4"/>
      <c r="T40" s="4"/>
      <c r="U40" s="4">
        <v>51</v>
      </c>
      <c r="V40" s="4">
        <v>30</v>
      </c>
      <c r="W40" s="4">
        <v>81</v>
      </c>
      <c r="X40" s="4">
        <v>37</v>
      </c>
      <c r="Y40" s="4">
        <v>9</v>
      </c>
      <c r="Z40" s="4"/>
      <c r="AA40" s="4">
        <v>21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9">
        <v>42</v>
      </c>
      <c r="AN40" s="4">
        <v>50</v>
      </c>
      <c r="AO40" s="4">
        <v>92</v>
      </c>
      <c r="AP40" s="4">
        <v>54.4</v>
      </c>
      <c r="AQ40" s="4">
        <v>17</v>
      </c>
      <c r="AR40" s="4"/>
      <c r="AS40" s="4">
        <v>33</v>
      </c>
      <c r="AT40" s="14"/>
      <c r="AU40" s="8">
        <v>46</v>
      </c>
      <c r="AV40" s="8">
        <v>37</v>
      </c>
      <c r="AW40" s="8">
        <v>83</v>
      </c>
      <c r="AX40" s="8">
        <v>44.6</v>
      </c>
      <c r="AY40" s="8">
        <v>5</v>
      </c>
      <c r="BA40">
        <v>35</v>
      </c>
    </row>
    <row r="41" spans="1:55" ht="15">
      <c r="A41" s="3" t="s">
        <v>35</v>
      </c>
      <c r="B41" s="4">
        <v>125</v>
      </c>
      <c r="C41" s="4">
        <v>17</v>
      </c>
      <c r="D41" s="4">
        <v>142</v>
      </c>
      <c r="E41" s="5">
        <f t="shared" si="0"/>
        <v>11.971830985915492</v>
      </c>
      <c r="F41" s="4">
        <v>4</v>
      </c>
      <c r="G41" s="4"/>
      <c r="H41" s="4"/>
      <c r="I41" s="4">
        <v>13</v>
      </c>
      <c r="J41" s="4"/>
      <c r="K41" s="4"/>
      <c r="L41" s="4">
        <v>87</v>
      </c>
      <c r="M41" s="4">
        <v>17</v>
      </c>
      <c r="N41" s="4">
        <v>104</v>
      </c>
      <c r="O41" s="4">
        <v>16.3</v>
      </c>
      <c r="P41" s="4">
        <v>1</v>
      </c>
      <c r="Q41" s="4"/>
      <c r="R41" s="4"/>
      <c r="S41" s="4"/>
      <c r="T41" s="4"/>
      <c r="U41" s="4">
        <v>105</v>
      </c>
      <c r="V41" s="4">
        <v>22</v>
      </c>
      <c r="W41" s="4">
        <v>127</v>
      </c>
      <c r="X41" s="4">
        <v>17.3</v>
      </c>
      <c r="Y41" s="4">
        <v>2</v>
      </c>
      <c r="Z41" s="4"/>
      <c r="AA41" s="4"/>
      <c r="AB41" s="4"/>
      <c r="AC41" s="4"/>
      <c r="AD41" s="4">
        <v>96</v>
      </c>
      <c r="AE41" s="4">
        <v>23</v>
      </c>
      <c r="AF41" s="4">
        <v>119</v>
      </c>
      <c r="AG41" s="4">
        <v>19.33</v>
      </c>
      <c r="AH41" s="4"/>
      <c r="AI41" s="4"/>
      <c r="AJ41" s="4">
        <v>22</v>
      </c>
      <c r="AK41" s="4">
        <v>1</v>
      </c>
      <c r="AL41" s="4"/>
      <c r="AM41" s="9">
        <v>106</v>
      </c>
      <c r="AN41" s="4">
        <v>30</v>
      </c>
      <c r="AO41" s="4">
        <v>136</v>
      </c>
      <c r="AP41" s="4">
        <v>22.1</v>
      </c>
      <c r="AQ41" s="4">
        <v>2</v>
      </c>
      <c r="AR41" s="4"/>
      <c r="AS41" s="4">
        <v>22</v>
      </c>
      <c r="AT41" s="14">
        <v>6</v>
      </c>
      <c r="AU41" s="8">
        <v>83</v>
      </c>
      <c r="AV41" s="8">
        <v>28</v>
      </c>
      <c r="AW41" s="8">
        <v>111</v>
      </c>
      <c r="AX41" s="8">
        <v>25.2</v>
      </c>
      <c r="AY41" s="8">
        <v>1</v>
      </c>
      <c r="BB41">
        <v>7</v>
      </c>
      <c r="BC41">
        <v>20</v>
      </c>
    </row>
    <row r="42" spans="1:51" ht="15">
      <c r="A42" s="3" t="s">
        <v>36</v>
      </c>
      <c r="B42" s="4">
        <v>90</v>
      </c>
      <c r="C42" s="4">
        <v>37</v>
      </c>
      <c r="D42" s="4">
        <v>127</v>
      </c>
      <c r="E42" s="5">
        <f t="shared" si="0"/>
        <v>29.133858267716537</v>
      </c>
      <c r="F42" s="4">
        <v>5</v>
      </c>
      <c r="G42" s="4"/>
      <c r="H42" s="4"/>
      <c r="I42" s="4"/>
      <c r="J42" s="4"/>
      <c r="K42" s="4"/>
      <c r="L42" s="4">
        <v>79</v>
      </c>
      <c r="M42" s="8">
        <v>29</v>
      </c>
      <c r="N42" s="8">
        <v>108</v>
      </c>
      <c r="O42" s="8">
        <v>26.85</v>
      </c>
      <c r="P42" s="8">
        <v>8</v>
      </c>
      <c r="Q42" s="4"/>
      <c r="R42" s="4"/>
      <c r="S42" s="4"/>
      <c r="T42" s="4"/>
      <c r="U42" s="4">
        <v>72</v>
      </c>
      <c r="V42" s="4">
        <v>26</v>
      </c>
      <c r="W42" s="4">
        <v>98</v>
      </c>
      <c r="X42" s="4">
        <v>26.5</v>
      </c>
      <c r="Y42" s="4">
        <v>5</v>
      </c>
      <c r="Z42" s="4"/>
      <c r="AA42" s="4"/>
      <c r="AB42" s="4"/>
      <c r="AC42" s="4"/>
      <c r="AD42" s="4">
        <v>74</v>
      </c>
      <c r="AE42" s="4">
        <v>33</v>
      </c>
      <c r="AF42" s="4">
        <v>107</v>
      </c>
      <c r="AG42" s="4">
        <v>30.84</v>
      </c>
      <c r="AH42" s="4">
        <v>6</v>
      </c>
      <c r="AI42" s="4"/>
      <c r="AJ42" s="4"/>
      <c r="AK42" s="4">
        <v>1</v>
      </c>
      <c r="AL42" s="4"/>
      <c r="AM42" s="9">
        <v>87</v>
      </c>
      <c r="AN42" s="4">
        <v>49</v>
      </c>
      <c r="AO42" s="4">
        <v>136</v>
      </c>
      <c r="AP42" s="4">
        <v>36</v>
      </c>
      <c r="AQ42" s="4">
        <v>4</v>
      </c>
      <c r="AR42" s="4"/>
      <c r="AS42" s="4"/>
      <c r="AT42" s="14">
        <v>1</v>
      </c>
      <c r="AU42" s="8">
        <v>82</v>
      </c>
      <c r="AV42" s="8">
        <v>55</v>
      </c>
      <c r="AW42" s="8">
        <v>137</v>
      </c>
      <c r="AX42" s="8">
        <v>40.1</v>
      </c>
      <c r="AY42" s="8">
        <v>9</v>
      </c>
    </row>
    <row r="43" spans="1:54" ht="15">
      <c r="A43" s="3" t="s">
        <v>37</v>
      </c>
      <c r="B43" s="8">
        <v>114</v>
      </c>
      <c r="C43" s="8">
        <v>11</v>
      </c>
      <c r="D43" s="8">
        <v>125</v>
      </c>
      <c r="E43" s="5">
        <f t="shared" si="0"/>
        <v>8.8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118</v>
      </c>
      <c r="V43" s="4">
        <v>8</v>
      </c>
      <c r="W43" s="4">
        <v>126</v>
      </c>
      <c r="X43" s="4">
        <v>6.4</v>
      </c>
      <c r="Y43" s="4">
        <v>1</v>
      </c>
      <c r="Z43" s="4"/>
      <c r="AA43" s="4">
        <v>7</v>
      </c>
      <c r="AB43" s="4"/>
      <c r="AC43" s="4"/>
      <c r="AD43" s="4">
        <v>111</v>
      </c>
      <c r="AE43" s="4">
        <v>11</v>
      </c>
      <c r="AF43" s="4">
        <v>122</v>
      </c>
      <c r="AG43" s="4">
        <v>9.02</v>
      </c>
      <c r="AH43" s="4">
        <v>1</v>
      </c>
      <c r="AI43" s="4"/>
      <c r="AJ43" s="4">
        <v>10</v>
      </c>
      <c r="AK43" s="4"/>
      <c r="AL43" s="4"/>
      <c r="AM43" s="9">
        <v>100</v>
      </c>
      <c r="AN43" s="4">
        <v>8</v>
      </c>
      <c r="AO43" s="4">
        <v>108</v>
      </c>
      <c r="AP43" s="4">
        <v>7.4</v>
      </c>
      <c r="AQ43" s="4">
        <v>1</v>
      </c>
      <c r="AR43" s="4"/>
      <c r="AS43" s="4">
        <v>7</v>
      </c>
      <c r="AT43" s="14"/>
      <c r="AU43" s="8">
        <v>118</v>
      </c>
      <c r="AV43" s="8">
        <v>15</v>
      </c>
      <c r="AW43" s="8">
        <v>133</v>
      </c>
      <c r="AX43" s="8">
        <v>11.3</v>
      </c>
      <c r="AY43" s="8">
        <v>3</v>
      </c>
      <c r="BA43">
        <v>11</v>
      </c>
      <c r="BB43">
        <v>1</v>
      </c>
    </row>
    <row r="44" spans="1:55" ht="15">
      <c r="A44" s="3" t="s">
        <v>56</v>
      </c>
      <c r="B44" s="4">
        <v>124</v>
      </c>
      <c r="C44" s="4">
        <v>77</v>
      </c>
      <c r="D44" s="4">
        <v>201</v>
      </c>
      <c r="E44" s="5">
        <f t="shared" si="0"/>
        <v>38.308457711442784</v>
      </c>
      <c r="F44" s="4">
        <v>15</v>
      </c>
      <c r="G44" s="4"/>
      <c r="H44" s="4">
        <v>19</v>
      </c>
      <c r="I44" s="4">
        <v>43</v>
      </c>
      <c r="J44" s="4"/>
      <c r="K44" s="4"/>
      <c r="L44" s="4">
        <v>123</v>
      </c>
      <c r="M44" s="8">
        <v>70</v>
      </c>
      <c r="N44" s="8">
        <v>193</v>
      </c>
      <c r="O44" s="8">
        <v>36.26</v>
      </c>
      <c r="P44" s="8">
        <v>5</v>
      </c>
      <c r="Q44" s="4"/>
      <c r="R44" s="4">
        <v>12</v>
      </c>
      <c r="S44" s="4">
        <v>53</v>
      </c>
      <c r="T44" s="4"/>
      <c r="U44" s="8">
        <v>119</v>
      </c>
      <c r="V44" s="8">
        <v>83</v>
      </c>
      <c r="W44" s="8">
        <v>202</v>
      </c>
      <c r="X44" s="8">
        <v>41.1</v>
      </c>
      <c r="Y44" s="8">
        <v>10</v>
      </c>
      <c r="Z44" s="4"/>
      <c r="AA44" s="4">
        <v>72</v>
      </c>
      <c r="AB44" s="4">
        <v>1</v>
      </c>
      <c r="AC44" s="4"/>
      <c r="AD44" s="4">
        <v>117</v>
      </c>
      <c r="AE44" s="8">
        <v>72</v>
      </c>
      <c r="AF44" s="8">
        <v>189</v>
      </c>
      <c r="AG44" s="8">
        <v>38.1</v>
      </c>
      <c r="AH44" s="8">
        <v>10</v>
      </c>
      <c r="AI44" s="4"/>
      <c r="AJ44" s="4">
        <v>62</v>
      </c>
      <c r="AK44" s="4"/>
      <c r="AL44" s="4"/>
      <c r="AM44" s="9"/>
      <c r="AN44" s="4"/>
      <c r="AO44" s="4"/>
      <c r="AP44" s="4"/>
      <c r="AQ44" s="4"/>
      <c r="AR44" s="4"/>
      <c r="AS44" s="4"/>
      <c r="AT44" s="14"/>
      <c r="AU44">
        <v>126</v>
      </c>
      <c r="AV44">
        <v>106</v>
      </c>
      <c r="AW44">
        <v>232</v>
      </c>
      <c r="AX44">
        <v>45.7</v>
      </c>
      <c r="AY44">
        <v>29</v>
      </c>
      <c r="BC44">
        <v>77</v>
      </c>
    </row>
    <row r="45" spans="1:51" ht="15">
      <c r="A45" s="3" t="s">
        <v>38</v>
      </c>
      <c r="B45" s="4">
        <v>18</v>
      </c>
      <c r="C45" s="4">
        <v>3</v>
      </c>
      <c r="D45" s="4">
        <v>21</v>
      </c>
      <c r="E45" s="5">
        <f t="shared" si="0"/>
        <v>14.285714285714286</v>
      </c>
      <c r="F45" s="4"/>
      <c r="G45" s="4"/>
      <c r="H45" s="4"/>
      <c r="I45" s="4"/>
      <c r="J45" s="4"/>
      <c r="K45" s="4"/>
      <c r="L45" s="4">
        <v>40</v>
      </c>
      <c r="M45" s="4">
        <v>8</v>
      </c>
      <c r="N45" s="4">
        <v>48</v>
      </c>
      <c r="O45" s="4">
        <v>16.66</v>
      </c>
      <c r="P45" s="4"/>
      <c r="Q45" s="4"/>
      <c r="R45" s="4">
        <v>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>
        <v>22</v>
      </c>
      <c r="AE45" s="8">
        <v>13</v>
      </c>
      <c r="AF45" s="8">
        <v>35</v>
      </c>
      <c r="AG45" s="8">
        <v>37.14</v>
      </c>
      <c r="AH45" s="4"/>
      <c r="AI45" s="4"/>
      <c r="AJ45" s="4"/>
      <c r="AK45" s="4"/>
      <c r="AL45" s="4"/>
      <c r="AM45" s="9">
        <v>23</v>
      </c>
      <c r="AN45" s="4">
        <v>15</v>
      </c>
      <c r="AO45" s="4">
        <v>38</v>
      </c>
      <c r="AP45" s="4">
        <v>39.5</v>
      </c>
      <c r="AQ45" s="4">
        <v>4</v>
      </c>
      <c r="AR45" s="4"/>
      <c r="AS45" s="4"/>
      <c r="AT45" s="14"/>
      <c r="AU45">
        <v>32</v>
      </c>
      <c r="AV45">
        <v>13</v>
      </c>
      <c r="AW45">
        <v>45</v>
      </c>
      <c r="AX45">
        <v>28.9</v>
      </c>
      <c r="AY45">
        <v>1</v>
      </c>
    </row>
    <row r="46" spans="1:46" ht="15.75" thickBot="1">
      <c r="A46" s="6"/>
      <c r="B46" s="7"/>
      <c r="C46" s="7"/>
      <c r="D46" s="7"/>
      <c r="E46" s="7"/>
      <c r="F46" s="7">
        <f>SUM(F7:F45)</f>
        <v>239</v>
      </c>
      <c r="G46" s="7"/>
      <c r="H46" s="7"/>
      <c r="I46" s="7"/>
      <c r="J46" s="7">
        <f>SUM(J7:J45)</f>
        <v>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>
        <f>SUM(Y7:Y44)</f>
        <v>210</v>
      </c>
      <c r="Z46" s="7"/>
      <c r="AA46" s="7"/>
      <c r="AB46" s="7"/>
      <c r="AC46" s="7"/>
      <c r="AD46" s="7"/>
      <c r="AE46" s="7"/>
      <c r="AF46" s="7"/>
      <c r="AG46" s="7"/>
      <c r="AH46" s="7">
        <f>SUM(AH7:AH45)</f>
        <v>258</v>
      </c>
      <c r="AI46" s="7"/>
      <c r="AJ46" s="7"/>
      <c r="AK46" s="7"/>
      <c r="AL46" s="7"/>
      <c r="AM46" s="16"/>
      <c r="AN46" s="7"/>
      <c r="AO46" s="7"/>
      <c r="AP46" s="7"/>
      <c r="AQ46" s="7">
        <f>SUM(AQ7:AQ45)</f>
        <v>366</v>
      </c>
      <c r="AR46" s="7"/>
      <c r="AS46" s="7"/>
      <c r="AT46" s="17"/>
    </row>
  </sheetData>
  <sheetProtection/>
  <mergeCells count="2">
    <mergeCell ref="A3:K3"/>
    <mergeCell ref="A4:K4"/>
  </mergeCells>
  <printOptions gridLines="1"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2017-02-13T10:47:26Z</cp:lastPrinted>
  <dcterms:created xsi:type="dcterms:W3CDTF">2012-02-19T12:15:08Z</dcterms:created>
  <dcterms:modified xsi:type="dcterms:W3CDTF">2017-02-14T14:54:59Z</dcterms:modified>
  <cp:category/>
  <cp:version/>
  <cp:contentType/>
  <cp:contentStatus/>
</cp:coreProperties>
</file>